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defaultThemeVersion="124226"/>
  <mc:AlternateContent xmlns:mc="http://schemas.openxmlformats.org/markup-compatibility/2006">
    <mc:Choice Requires="x15">
      <x15ac:absPath xmlns:x15ac="http://schemas.microsoft.com/office/spreadsheetml/2010/11/ac" url="C:\Users\aabdelwahab\Documents\"/>
    </mc:Choice>
  </mc:AlternateContent>
  <xr:revisionPtr revIDLastSave="0" documentId="13_ncr:1_{9E9AF741-E2C2-4F8D-9355-392262A49CB2}" xr6:coauthVersionLast="47" xr6:coauthVersionMax="47" xr10:uidLastSave="{00000000-0000-0000-0000-000000000000}"/>
  <bookViews>
    <workbookView xWindow="-120" yWindow="-120" windowWidth="29040" windowHeight="15840" firstSheet="18" activeTab="38" xr2:uid="{00000000-000D-0000-FFFF-FFFF00000000}"/>
  </bookViews>
  <sheets>
    <sheet name="Sheet1 " sheetId="75" r:id="rId1"/>
    <sheet name="Frst" sheetId="40" r:id="rId2"/>
    <sheet name="Preface" sheetId="41" r:id="rId3"/>
    <sheet name="Index" sheetId="73" r:id="rId4"/>
    <sheet name="Introduction" sheetId="43" r:id="rId5"/>
    <sheet name="Data" sheetId="47" r:id="rId6"/>
    <sheet name="Concepts" sheetId="48" r:id="rId7"/>
    <sheet name="CH1" sheetId="3" r:id="rId8"/>
    <sheet name="1" sheetId="6" r:id="rId9"/>
    <sheet name="2" sheetId="7" r:id="rId10"/>
    <sheet name="3" sheetId="1" r:id="rId11"/>
    <sheet name="CH2" sheetId="44" r:id="rId12"/>
    <sheet name="4" sheetId="4" r:id="rId13"/>
    <sheet name="5" sheetId="5" r:id="rId14"/>
    <sheet name="6" sheetId="9" r:id="rId15"/>
    <sheet name="7" sheetId="11" r:id="rId16"/>
    <sheet name="8" sheetId="8" r:id="rId17"/>
    <sheet name="9" sheetId="12" r:id="rId18"/>
    <sheet name="10" sheetId="13" r:id="rId19"/>
    <sheet name="11" sheetId="14" r:id="rId20"/>
    <sheet name="12" sheetId="15" r:id="rId21"/>
    <sheet name="13" sheetId="16" r:id="rId22"/>
    <sheet name="14" sheetId="17" r:id="rId23"/>
    <sheet name="CH3" sheetId="45" r:id="rId24"/>
    <sheet name="15" sheetId="18" r:id="rId25"/>
    <sheet name="16" sheetId="19" r:id="rId26"/>
    <sheet name="17" sheetId="20" r:id="rId27"/>
    <sheet name="18" sheetId="21" r:id="rId28"/>
    <sheet name="19" sheetId="22" r:id="rId29"/>
    <sheet name="20" sheetId="23" r:id="rId30"/>
    <sheet name="21" sheetId="24" r:id="rId31"/>
    <sheet name="22" sheetId="25" r:id="rId32"/>
    <sheet name="23" sheetId="26" r:id="rId33"/>
    <sheet name="24" sheetId="27" r:id="rId34"/>
    <sheet name="25" sheetId="28" r:id="rId35"/>
    <sheet name="CH4" sheetId="46" r:id="rId36"/>
    <sheet name="26" sheetId="29" r:id="rId37"/>
    <sheet name="27" sheetId="30" r:id="rId38"/>
    <sheet name="28" sheetId="31" r:id="rId39"/>
    <sheet name="29" sheetId="32" r:id="rId40"/>
    <sheet name="30" sheetId="33" r:id="rId41"/>
    <sheet name="31" sheetId="34" r:id="rId42"/>
    <sheet name="32" sheetId="35" r:id="rId43"/>
    <sheet name="33" sheetId="36" r:id="rId44"/>
    <sheet name="34" sheetId="37" r:id="rId45"/>
    <sheet name="35" sheetId="38" r:id="rId46"/>
    <sheet name="36" sheetId="39" r:id="rId47"/>
  </sheets>
  <definedNames>
    <definedName name="_xlnm.Print_Area" localSheetId="8">'1'!$A$1:$J$18</definedName>
    <definedName name="_xlnm.Print_Area" localSheetId="18">'10'!$A$1:$M$21</definedName>
    <definedName name="_xlnm.Print_Area" localSheetId="19">'11'!$A$1:$M$43</definedName>
    <definedName name="_xlnm.Print_Area" localSheetId="20">'12'!$A$1:$K$17</definedName>
    <definedName name="_xlnm.Print_Area" localSheetId="21">'13'!$A$1:$K$22</definedName>
    <definedName name="_xlnm.Print_Area" localSheetId="22">'14'!$A$1:$K$44</definedName>
    <definedName name="_xlnm.Print_Area" localSheetId="24">'15'!$A$1:$M$44</definedName>
    <definedName name="_xlnm.Print_Area" localSheetId="25">'16'!$A$1:$J$43</definedName>
    <definedName name="_xlnm.Print_Area" localSheetId="26">'17'!$A$1:$J$18</definedName>
    <definedName name="_xlnm.Print_Area" localSheetId="27">'18'!$A$1:$L$43</definedName>
    <definedName name="_xlnm.Print_Area" localSheetId="28">'19'!$A$1:$O$43</definedName>
    <definedName name="_xlnm.Print_Area" localSheetId="9">'2'!$A$1:$J$23</definedName>
    <definedName name="_xlnm.Print_Area" localSheetId="29">'20'!$A$1:$M$16</definedName>
    <definedName name="_xlnm.Print_Area" localSheetId="30">'21'!$A$1:$M$21</definedName>
    <definedName name="_xlnm.Print_Area" localSheetId="31">'22'!$A$1:$M$46</definedName>
    <definedName name="_xlnm.Print_Area" localSheetId="32">'23'!$A$1:$K$17</definedName>
    <definedName name="_xlnm.Print_Area" localSheetId="33">'24'!$A$1:$K$22</definedName>
    <definedName name="_xlnm.Print_Area" localSheetId="34">'25'!$A$1:$K$47</definedName>
    <definedName name="_xlnm.Print_Area" localSheetId="36">'26'!$A$1:$M$44</definedName>
    <definedName name="_xlnm.Print_Area" localSheetId="37">'27'!$A$1:$J$44</definedName>
    <definedName name="_xlnm.Print_Area" localSheetId="38">'28'!$A$1:$J$18</definedName>
    <definedName name="_xlnm.Print_Area" localSheetId="39">'29'!$A$1:$L$43</definedName>
    <definedName name="_xlnm.Print_Area" localSheetId="10">'3'!$A$1:$J$45</definedName>
    <definedName name="_xlnm.Print_Area" localSheetId="40">'30'!$A$1:$O$43</definedName>
    <definedName name="_xlnm.Print_Area" localSheetId="41">'31'!$A$1:$M$16</definedName>
    <definedName name="_xlnm.Print_Area" localSheetId="42">'32'!$A$1:$M$21</definedName>
    <definedName name="_xlnm.Print_Area" localSheetId="43">'33'!$A$1:$M$46</definedName>
    <definedName name="_xlnm.Print_Area" localSheetId="44">'34'!$A$1:$K$17</definedName>
    <definedName name="_xlnm.Print_Area" localSheetId="45">'35'!$A$1:$K$22</definedName>
    <definedName name="_xlnm.Print_Area" localSheetId="46">'36'!$A$1:$K$47</definedName>
    <definedName name="_xlnm.Print_Area" localSheetId="12">'4'!$A$1:$M$41</definedName>
    <definedName name="_xlnm.Print_Area" localSheetId="13">'5'!$A$1:$J$41</definedName>
    <definedName name="_xlnm.Print_Area" localSheetId="14">'6'!$A$1:$J$18</definedName>
    <definedName name="_xlnm.Print_Area" localSheetId="15">'7'!$A$1:$L$40</definedName>
    <definedName name="_xlnm.Print_Area" localSheetId="16">'8'!$A$1:$O$40</definedName>
    <definedName name="_xlnm.Print_Area" localSheetId="17">'9'!$A$1:$M$16</definedName>
    <definedName name="_xlnm.Print_Area" localSheetId="7">'CH1'!$A$1:$A$21</definedName>
    <definedName name="_xlnm.Print_Area" localSheetId="11">'CH2'!$A$1:$A$22</definedName>
    <definedName name="_xlnm.Print_Area" localSheetId="23">'CH3'!$A$1:$A$22</definedName>
    <definedName name="_xlnm.Print_Area" localSheetId="35">'CH4'!$A$1:$A$19</definedName>
    <definedName name="_xlnm.Print_Area" localSheetId="6">Concepts!$A$1:$E$83</definedName>
    <definedName name="_xlnm.Print_Area" localSheetId="5">Data!$A$1:$E$9</definedName>
    <definedName name="_xlnm.Print_Area" localSheetId="1">Frst!$A$1:$D$24</definedName>
    <definedName name="_xlnm.Print_Area" localSheetId="3">Index!$A$1:$E$48</definedName>
    <definedName name="_xlnm.Print_Area" localSheetId="4">Introduction!$A$1:$E$25</definedName>
    <definedName name="_xlnm.Print_Area" localSheetId="2">Preface!$A$1:$E$13</definedName>
    <definedName name="_xlnm.Print_Area" localSheetId="0">'Sheet1 '!$A$1:$P$60</definedName>
    <definedName name="_xlnm.Print_Titles" localSheetId="10">'3'!$1:$12</definedName>
    <definedName name="_xlnm.Print_Titles" localSheetId="6">Concepts!$1:$1</definedName>
    <definedName name="_xlnm.Print_Titles" localSheetId="5">Data!$1:$1</definedName>
    <definedName name="_xlnm.Print_Titles" localSheetId="3">Index!$1:$4</definedName>
    <definedName name="_xlnm.Print_Titles" localSheetId="4">Introduction!$1:$1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0" i="1" l="1"/>
  <c r="C40" i="1"/>
  <c r="I36" i="4"/>
  <c r="F36" i="4"/>
  <c r="E36" i="4"/>
  <c r="C36" i="4" s="1"/>
  <c r="D36" i="4"/>
  <c r="F36" i="5"/>
  <c r="C36" i="5"/>
  <c r="C35" i="11"/>
  <c r="C19" i="5" l="1"/>
  <c r="F19" i="5"/>
  <c r="K44" i="29" l="1"/>
  <c r="I35" i="36" l="1"/>
  <c r="F35" i="36"/>
  <c r="I35" i="25"/>
  <c r="F35" i="25"/>
  <c r="C32" i="33"/>
  <c r="C32" i="22"/>
  <c r="C32" i="32"/>
  <c r="J43" i="32"/>
  <c r="J43" i="21"/>
  <c r="C32" i="21"/>
  <c r="F33" i="30"/>
  <c r="C33" i="30"/>
  <c r="F32" i="19"/>
  <c r="C32" i="19"/>
  <c r="D33" i="29"/>
  <c r="E33" i="29"/>
  <c r="F33" i="29"/>
  <c r="I33" i="29"/>
  <c r="I33" i="18"/>
  <c r="F33" i="18"/>
  <c r="E33" i="18"/>
  <c r="D33" i="18"/>
  <c r="I35" i="14"/>
  <c r="F35" i="14"/>
  <c r="C32" i="8"/>
  <c r="C33" i="29" l="1"/>
  <c r="C33" i="18"/>
  <c r="C32" i="11"/>
  <c r="C33" i="5"/>
  <c r="F33" i="5"/>
  <c r="I33" i="4"/>
  <c r="F33" i="4"/>
  <c r="E33" i="4"/>
  <c r="D33" i="4"/>
  <c r="D16" i="15"/>
  <c r="D46" i="39"/>
  <c r="D16" i="37"/>
  <c r="D21" i="38"/>
  <c r="H16" i="12"/>
  <c r="C36" i="1"/>
  <c r="D36" i="1"/>
  <c r="C37" i="1"/>
  <c r="D37" i="1"/>
  <c r="C38" i="1"/>
  <c r="D38" i="1"/>
  <c r="C39" i="1"/>
  <c r="D39" i="1"/>
  <c r="C41" i="1"/>
  <c r="D41" i="1"/>
  <c r="C42" i="1"/>
  <c r="D42" i="1"/>
  <c r="C43" i="1"/>
  <c r="D43" i="1"/>
  <c r="C44" i="1"/>
  <c r="D44" i="1"/>
  <c r="H45" i="1"/>
  <c r="C33" i="4" l="1"/>
  <c r="E46" i="36"/>
  <c r="G46" i="36"/>
  <c r="F13" i="36"/>
  <c r="F14" i="36"/>
  <c r="F15" i="36"/>
  <c r="F16" i="36"/>
  <c r="F17" i="36"/>
  <c r="F18" i="36"/>
  <c r="F19" i="36"/>
  <c r="F20" i="36"/>
  <c r="F21" i="36"/>
  <c r="F22" i="36"/>
  <c r="F23" i="36"/>
  <c r="F24" i="36"/>
  <c r="F25" i="36"/>
  <c r="F26" i="36"/>
  <c r="F27" i="36"/>
  <c r="F28" i="36"/>
  <c r="F29" i="36"/>
  <c r="F30" i="36"/>
  <c r="F31" i="36"/>
  <c r="F32" i="36"/>
  <c r="F33" i="36"/>
  <c r="F34" i="36"/>
  <c r="F36" i="36"/>
  <c r="F37" i="36"/>
  <c r="F38" i="36"/>
  <c r="F39" i="36"/>
  <c r="F40" i="36"/>
  <c r="F41" i="36"/>
  <c r="F42" i="36"/>
  <c r="F43" i="36"/>
  <c r="F44" i="36"/>
  <c r="F45" i="36"/>
  <c r="F12" i="36"/>
  <c r="F11" i="36"/>
  <c r="I13" i="36"/>
  <c r="I14" i="36"/>
  <c r="I15" i="36"/>
  <c r="I16" i="36"/>
  <c r="I17" i="36"/>
  <c r="I18" i="36"/>
  <c r="I19" i="36"/>
  <c r="I20" i="36"/>
  <c r="I21" i="36"/>
  <c r="I22" i="36"/>
  <c r="I23" i="36"/>
  <c r="I24" i="36"/>
  <c r="I25" i="36"/>
  <c r="I26" i="36"/>
  <c r="I27" i="36"/>
  <c r="I28" i="36"/>
  <c r="I29" i="36"/>
  <c r="I30" i="36"/>
  <c r="I31" i="36"/>
  <c r="I32" i="36"/>
  <c r="I33" i="36"/>
  <c r="I34" i="36"/>
  <c r="I36" i="36"/>
  <c r="I37" i="36"/>
  <c r="I38" i="36"/>
  <c r="I39" i="36"/>
  <c r="I40" i="36"/>
  <c r="I41" i="36"/>
  <c r="I42" i="36"/>
  <c r="I43" i="36"/>
  <c r="I44" i="36"/>
  <c r="I45" i="36"/>
  <c r="I12" i="36"/>
  <c r="I11" i="36"/>
  <c r="F13" i="35"/>
  <c r="F14" i="35"/>
  <c r="F15" i="35"/>
  <c r="F16" i="35"/>
  <c r="F17" i="35"/>
  <c r="F18" i="35"/>
  <c r="F19" i="35"/>
  <c r="F20" i="35"/>
  <c r="F12" i="35"/>
  <c r="F11" i="35"/>
  <c r="I13" i="35"/>
  <c r="I14" i="35"/>
  <c r="I15" i="35"/>
  <c r="I16" i="35"/>
  <c r="I17" i="35"/>
  <c r="I18" i="35"/>
  <c r="I19" i="35"/>
  <c r="I20" i="35"/>
  <c r="I12" i="35"/>
  <c r="I11" i="35"/>
  <c r="F13" i="34"/>
  <c r="F14" i="34"/>
  <c r="F15" i="34"/>
  <c r="F12" i="34"/>
  <c r="F11" i="34"/>
  <c r="C16" i="34"/>
  <c r="D16" i="34"/>
  <c r="E16" i="34"/>
  <c r="G16" i="34"/>
  <c r="H16" i="34"/>
  <c r="K16" i="34"/>
  <c r="I13" i="34"/>
  <c r="I14" i="34"/>
  <c r="I15" i="34"/>
  <c r="I12" i="34"/>
  <c r="I11" i="34"/>
  <c r="D43" i="33"/>
  <c r="E43" i="33"/>
  <c r="F43" i="33"/>
  <c r="G43" i="33"/>
  <c r="H43" i="33"/>
  <c r="I43" i="33"/>
  <c r="J43" i="33"/>
  <c r="K43" i="33"/>
  <c r="L43" i="33"/>
  <c r="M43" i="33"/>
  <c r="C10" i="33"/>
  <c r="C11" i="33"/>
  <c r="C12" i="33"/>
  <c r="C13" i="33"/>
  <c r="C14" i="33"/>
  <c r="C15" i="33"/>
  <c r="C16" i="33"/>
  <c r="C17" i="33"/>
  <c r="C18" i="33"/>
  <c r="C19" i="33"/>
  <c r="C20" i="33"/>
  <c r="C21" i="33"/>
  <c r="C22" i="33"/>
  <c r="C23" i="33"/>
  <c r="C24" i="33"/>
  <c r="C25" i="33"/>
  <c r="C26" i="33"/>
  <c r="C27" i="33"/>
  <c r="C28" i="33"/>
  <c r="C29" i="33"/>
  <c r="C30" i="33"/>
  <c r="C31" i="33"/>
  <c r="C33" i="33"/>
  <c r="C34" i="33"/>
  <c r="C35" i="33"/>
  <c r="C36" i="33"/>
  <c r="C37" i="33"/>
  <c r="C38" i="33"/>
  <c r="C39" i="33"/>
  <c r="C40" i="33"/>
  <c r="C41" i="33"/>
  <c r="C42" i="33"/>
  <c r="C9" i="33"/>
  <c r="C8" i="33"/>
  <c r="D43" i="32"/>
  <c r="E43" i="32"/>
  <c r="F43" i="32"/>
  <c r="G43" i="32"/>
  <c r="H43" i="32"/>
  <c r="I43" i="32"/>
  <c r="C10" i="32"/>
  <c r="C11" i="32"/>
  <c r="C12" i="32"/>
  <c r="C13" i="32"/>
  <c r="C14" i="32"/>
  <c r="C15" i="32"/>
  <c r="C16" i="32"/>
  <c r="C17" i="32"/>
  <c r="C18" i="32"/>
  <c r="C19" i="32"/>
  <c r="C20" i="32"/>
  <c r="C21" i="32"/>
  <c r="C22" i="32"/>
  <c r="C23" i="32"/>
  <c r="C24" i="32"/>
  <c r="C25" i="32"/>
  <c r="C26" i="32"/>
  <c r="C27" i="32"/>
  <c r="C28" i="32"/>
  <c r="C29" i="32"/>
  <c r="C30" i="32"/>
  <c r="C31" i="32"/>
  <c r="C33" i="32"/>
  <c r="C34" i="32"/>
  <c r="C35" i="32"/>
  <c r="C36" i="32"/>
  <c r="C37" i="32"/>
  <c r="C38" i="32"/>
  <c r="C39" i="32"/>
  <c r="C40" i="32"/>
  <c r="C41" i="32"/>
  <c r="C42" i="32"/>
  <c r="C9" i="32"/>
  <c r="C8" i="32"/>
  <c r="C11" i="31"/>
  <c r="C12" i="31"/>
  <c r="C13" i="31"/>
  <c r="C14" i="31"/>
  <c r="C15" i="31"/>
  <c r="C16" i="31"/>
  <c r="C17" i="31"/>
  <c r="C10" i="31"/>
  <c r="C9" i="31"/>
  <c r="F11" i="31"/>
  <c r="F12" i="31"/>
  <c r="F13" i="31"/>
  <c r="F14" i="31"/>
  <c r="F15" i="31"/>
  <c r="F16" i="31"/>
  <c r="F17" i="31"/>
  <c r="F10" i="31"/>
  <c r="F9" i="31"/>
  <c r="C11" i="30"/>
  <c r="C12" i="30"/>
  <c r="C13" i="30"/>
  <c r="C14" i="30"/>
  <c r="C15" i="30"/>
  <c r="C16" i="30"/>
  <c r="C17" i="30"/>
  <c r="C18" i="30"/>
  <c r="C19" i="30"/>
  <c r="C20" i="30"/>
  <c r="C21" i="30"/>
  <c r="C22" i="30"/>
  <c r="C23" i="30"/>
  <c r="C24" i="30"/>
  <c r="C25" i="30"/>
  <c r="C26" i="30"/>
  <c r="C27" i="30"/>
  <c r="C28" i="30"/>
  <c r="C29" i="30"/>
  <c r="C30" i="30"/>
  <c r="C31" i="30"/>
  <c r="C32" i="30"/>
  <c r="C34" i="30"/>
  <c r="C35" i="30"/>
  <c r="C36" i="30"/>
  <c r="C37" i="30"/>
  <c r="C38" i="30"/>
  <c r="C39" i="30"/>
  <c r="C40" i="30"/>
  <c r="C41" i="30"/>
  <c r="C42" i="30"/>
  <c r="C43" i="30"/>
  <c r="C10" i="30"/>
  <c r="C9" i="30"/>
  <c r="F11" i="30"/>
  <c r="F12" i="30"/>
  <c r="F13" i="30"/>
  <c r="F14" i="30"/>
  <c r="F15" i="30"/>
  <c r="F16" i="30"/>
  <c r="F17" i="30"/>
  <c r="F18" i="30"/>
  <c r="F19" i="30"/>
  <c r="F20" i="30"/>
  <c r="F21" i="30"/>
  <c r="F22" i="30"/>
  <c r="F23" i="30"/>
  <c r="F24" i="30"/>
  <c r="F25" i="30"/>
  <c r="F26" i="30"/>
  <c r="F27" i="30"/>
  <c r="F28" i="30"/>
  <c r="F29" i="30"/>
  <c r="F30" i="30"/>
  <c r="F31" i="30"/>
  <c r="F32" i="30"/>
  <c r="F34" i="30"/>
  <c r="F35" i="30"/>
  <c r="F36" i="30"/>
  <c r="F37" i="30"/>
  <c r="F38" i="30"/>
  <c r="F39" i="30"/>
  <c r="F40" i="30"/>
  <c r="F41" i="30"/>
  <c r="F42" i="30"/>
  <c r="F43" i="30"/>
  <c r="F10" i="30"/>
  <c r="F9" i="30"/>
  <c r="D10" i="29"/>
  <c r="D11" i="29"/>
  <c r="D12" i="29"/>
  <c r="D13" i="29"/>
  <c r="D14" i="29"/>
  <c r="D15" i="29"/>
  <c r="D16" i="29"/>
  <c r="D17" i="29"/>
  <c r="D18" i="29"/>
  <c r="D19" i="29"/>
  <c r="D20" i="29"/>
  <c r="D21" i="29"/>
  <c r="D22" i="29"/>
  <c r="D23" i="29"/>
  <c r="D24" i="29"/>
  <c r="D25" i="29"/>
  <c r="D26" i="29"/>
  <c r="D27" i="29"/>
  <c r="D28" i="29"/>
  <c r="D29" i="29"/>
  <c r="D30" i="29"/>
  <c r="D31" i="29"/>
  <c r="D32" i="29"/>
  <c r="D34" i="29"/>
  <c r="D35" i="29"/>
  <c r="D36" i="29"/>
  <c r="D37" i="29"/>
  <c r="D38" i="29"/>
  <c r="D39" i="29"/>
  <c r="D40" i="29"/>
  <c r="D41" i="29"/>
  <c r="D42" i="29"/>
  <c r="D43" i="29"/>
  <c r="D9" i="29"/>
  <c r="E10" i="29"/>
  <c r="E11" i="29"/>
  <c r="E12" i="29"/>
  <c r="E13" i="29"/>
  <c r="E14" i="29"/>
  <c r="E15" i="29"/>
  <c r="E16" i="29"/>
  <c r="E17" i="29"/>
  <c r="E18" i="29"/>
  <c r="E19" i="29"/>
  <c r="E20" i="29"/>
  <c r="E21" i="29"/>
  <c r="E22" i="29"/>
  <c r="E23" i="29"/>
  <c r="E24" i="29"/>
  <c r="E25" i="29"/>
  <c r="E26" i="29"/>
  <c r="E27" i="29"/>
  <c r="E28" i="29"/>
  <c r="E29" i="29"/>
  <c r="E30" i="29"/>
  <c r="E31" i="29"/>
  <c r="E32" i="29"/>
  <c r="E34" i="29"/>
  <c r="E35" i="29"/>
  <c r="E36" i="29"/>
  <c r="E37" i="29"/>
  <c r="E38" i="29"/>
  <c r="E39" i="29"/>
  <c r="E40" i="29"/>
  <c r="E41" i="29"/>
  <c r="E42" i="29"/>
  <c r="E43" i="29"/>
  <c r="E9" i="29"/>
  <c r="F10" i="29"/>
  <c r="F11" i="29"/>
  <c r="F12" i="29"/>
  <c r="F13" i="29"/>
  <c r="F14" i="29"/>
  <c r="F15" i="29"/>
  <c r="F16" i="29"/>
  <c r="F17" i="29"/>
  <c r="F18" i="29"/>
  <c r="F19" i="29"/>
  <c r="F20" i="29"/>
  <c r="F21" i="29"/>
  <c r="F22" i="29"/>
  <c r="F23" i="29"/>
  <c r="F24" i="29"/>
  <c r="F25" i="29"/>
  <c r="F26" i="29"/>
  <c r="F27" i="29"/>
  <c r="F28" i="29"/>
  <c r="F29" i="29"/>
  <c r="F30" i="29"/>
  <c r="F31" i="29"/>
  <c r="F32" i="29"/>
  <c r="F34" i="29"/>
  <c r="F35" i="29"/>
  <c r="F36" i="29"/>
  <c r="F37" i="29"/>
  <c r="F38" i="29"/>
  <c r="F39" i="29"/>
  <c r="F40" i="29"/>
  <c r="F41" i="29"/>
  <c r="F42" i="29"/>
  <c r="F43" i="29"/>
  <c r="F9" i="29"/>
  <c r="I10" i="29"/>
  <c r="I11" i="29"/>
  <c r="I12" i="29"/>
  <c r="I13" i="29"/>
  <c r="I14" i="29"/>
  <c r="I15" i="29"/>
  <c r="I16" i="29"/>
  <c r="I17" i="29"/>
  <c r="I18" i="29"/>
  <c r="I19" i="29"/>
  <c r="I20" i="29"/>
  <c r="I21" i="29"/>
  <c r="I22" i="29"/>
  <c r="C22" i="29" s="1"/>
  <c r="I23" i="29"/>
  <c r="I24" i="29"/>
  <c r="I25" i="29"/>
  <c r="I26" i="29"/>
  <c r="I27" i="29"/>
  <c r="I28" i="29"/>
  <c r="I29" i="29"/>
  <c r="I30" i="29"/>
  <c r="I31" i="29"/>
  <c r="I32" i="29"/>
  <c r="I34" i="29"/>
  <c r="I35" i="29"/>
  <c r="I36" i="29"/>
  <c r="I37" i="29"/>
  <c r="I38" i="29"/>
  <c r="I39" i="29"/>
  <c r="C39" i="29" s="1"/>
  <c r="I40" i="29"/>
  <c r="I41" i="29"/>
  <c r="I42" i="29"/>
  <c r="I43" i="29"/>
  <c r="I9" i="29"/>
  <c r="C30" i="29" l="1"/>
  <c r="C14" i="29"/>
  <c r="C9" i="29"/>
  <c r="C27" i="29"/>
  <c r="C19" i="29"/>
  <c r="C11" i="29"/>
  <c r="C43" i="29"/>
  <c r="C26" i="29"/>
  <c r="C18" i="29"/>
  <c r="C10" i="29"/>
  <c r="C38" i="29"/>
  <c r="C29" i="29"/>
  <c r="C21" i="29"/>
  <c r="C13" i="29"/>
  <c r="C37" i="29"/>
  <c r="C28" i="29"/>
  <c r="C12" i="29"/>
  <c r="C25" i="29"/>
  <c r="C17" i="29"/>
  <c r="C34" i="29"/>
  <c r="I16" i="34"/>
  <c r="C32" i="29"/>
  <c r="C24" i="29"/>
  <c r="C16" i="29"/>
  <c r="C40" i="29"/>
  <c r="C31" i="29"/>
  <c r="C23" i="29"/>
  <c r="C15" i="29"/>
  <c r="C43" i="33"/>
  <c r="C43" i="32"/>
  <c r="C20" i="29"/>
  <c r="C42" i="29"/>
  <c r="C36" i="29"/>
  <c r="C41" i="29"/>
  <c r="C35" i="29"/>
  <c r="F16" i="34"/>
  <c r="H21" i="13"/>
  <c r="K46" i="36" l="1"/>
  <c r="J46" i="36"/>
  <c r="I46" i="36"/>
  <c r="H46" i="36"/>
  <c r="F46" i="36"/>
  <c r="D46" i="36"/>
  <c r="C46" i="36"/>
  <c r="K21" i="35"/>
  <c r="J21" i="35"/>
  <c r="I21" i="35"/>
  <c r="H21" i="35"/>
  <c r="G21" i="35"/>
  <c r="F21" i="35"/>
  <c r="E21" i="35"/>
  <c r="D21" i="35"/>
  <c r="C21" i="35"/>
  <c r="J16" i="34"/>
  <c r="H18" i="31"/>
  <c r="G18" i="31"/>
  <c r="F18" i="31"/>
  <c r="E18" i="31"/>
  <c r="D18" i="31"/>
  <c r="C18" i="31"/>
  <c r="H44" i="30"/>
  <c r="G44" i="30"/>
  <c r="F44" i="30"/>
  <c r="E44" i="30"/>
  <c r="D44" i="30"/>
  <c r="C44" i="30"/>
  <c r="J44" i="29"/>
  <c r="I44" i="29"/>
  <c r="H44" i="29"/>
  <c r="G44" i="29"/>
  <c r="F44" i="29"/>
  <c r="E44" i="29"/>
  <c r="D44" i="29"/>
  <c r="C44" i="29"/>
  <c r="K46" i="25" l="1"/>
  <c r="C46" i="25"/>
  <c r="D46" i="25"/>
  <c r="E46" i="25"/>
  <c r="G46" i="25"/>
  <c r="H46" i="25"/>
  <c r="J46" i="25"/>
  <c r="F12" i="25"/>
  <c r="F13" i="25"/>
  <c r="F14" i="25"/>
  <c r="F15" i="25"/>
  <c r="F16" i="25"/>
  <c r="F17" i="25"/>
  <c r="F18" i="25"/>
  <c r="F19" i="25"/>
  <c r="F20" i="25"/>
  <c r="F21" i="25"/>
  <c r="F22" i="25"/>
  <c r="F23" i="25"/>
  <c r="F24" i="25"/>
  <c r="F25" i="25"/>
  <c r="F26" i="25"/>
  <c r="F27" i="25"/>
  <c r="F28" i="25"/>
  <c r="F29" i="25"/>
  <c r="F30" i="25"/>
  <c r="F31" i="25"/>
  <c r="F32" i="25"/>
  <c r="F33" i="25"/>
  <c r="F34" i="25"/>
  <c r="F36" i="25"/>
  <c r="F37" i="25"/>
  <c r="F38" i="25"/>
  <c r="F39" i="25"/>
  <c r="F40" i="25"/>
  <c r="F41" i="25"/>
  <c r="F42" i="25"/>
  <c r="F43" i="25"/>
  <c r="F44" i="25"/>
  <c r="F45" i="25"/>
  <c r="F11" i="25"/>
  <c r="I12" i="25"/>
  <c r="I13" i="25"/>
  <c r="I14" i="25"/>
  <c r="I15" i="25"/>
  <c r="I16" i="25"/>
  <c r="I17" i="25"/>
  <c r="I18" i="25"/>
  <c r="I19" i="25"/>
  <c r="I20" i="25"/>
  <c r="I21" i="25"/>
  <c r="I22" i="25"/>
  <c r="I23" i="25"/>
  <c r="I24" i="25"/>
  <c r="I25" i="25"/>
  <c r="I26" i="25"/>
  <c r="I27" i="25"/>
  <c r="I28" i="25"/>
  <c r="I29" i="25"/>
  <c r="I30" i="25"/>
  <c r="I31" i="25"/>
  <c r="I32" i="25"/>
  <c r="I33" i="25"/>
  <c r="I34" i="25"/>
  <c r="I36" i="25"/>
  <c r="I37" i="25"/>
  <c r="I38" i="25"/>
  <c r="I39" i="25"/>
  <c r="I40" i="25"/>
  <c r="I41" i="25"/>
  <c r="I42" i="25"/>
  <c r="I43" i="25"/>
  <c r="I44" i="25"/>
  <c r="I45" i="25"/>
  <c r="I11" i="25"/>
  <c r="F46" i="25" l="1"/>
  <c r="I46" i="25"/>
  <c r="C9" i="22"/>
  <c r="C10" i="22"/>
  <c r="C11" i="22"/>
  <c r="C12" i="22"/>
  <c r="C13" i="22"/>
  <c r="C14" i="22"/>
  <c r="C15" i="22"/>
  <c r="C16" i="22"/>
  <c r="C17" i="22"/>
  <c r="C18" i="22"/>
  <c r="C19" i="22"/>
  <c r="C20" i="22"/>
  <c r="C21" i="22"/>
  <c r="C22" i="22"/>
  <c r="C23" i="22"/>
  <c r="C24" i="22"/>
  <c r="C25" i="22"/>
  <c r="C26" i="22"/>
  <c r="C27" i="22"/>
  <c r="C28" i="22"/>
  <c r="C29" i="22"/>
  <c r="C30" i="22"/>
  <c r="C31" i="22"/>
  <c r="C33" i="22"/>
  <c r="C34" i="22"/>
  <c r="C35" i="22"/>
  <c r="C36" i="22"/>
  <c r="C37" i="22"/>
  <c r="C38" i="22"/>
  <c r="C39" i="22"/>
  <c r="C40" i="22"/>
  <c r="C41" i="22"/>
  <c r="C42" i="22"/>
  <c r="C8" i="22"/>
  <c r="D43" i="22"/>
  <c r="E43" i="22"/>
  <c r="F43" i="22"/>
  <c r="G43" i="22"/>
  <c r="H43" i="22"/>
  <c r="I43" i="22"/>
  <c r="J43" i="22"/>
  <c r="K43" i="22"/>
  <c r="L43" i="22"/>
  <c r="M43" i="22"/>
  <c r="D43" i="21"/>
  <c r="E43" i="21"/>
  <c r="F43" i="21"/>
  <c r="G43" i="21"/>
  <c r="H43" i="21"/>
  <c r="I43" i="21"/>
  <c r="C9" i="21"/>
  <c r="C10" i="21"/>
  <c r="C11" i="21"/>
  <c r="C12" i="21"/>
  <c r="C13" i="21"/>
  <c r="C14" i="21"/>
  <c r="C15" i="21"/>
  <c r="C16" i="21"/>
  <c r="C17" i="21"/>
  <c r="C18" i="21"/>
  <c r="C19" i="21"/>
  <c r="C20" i="21"/>
  <c r="C21" i="21"/>
  <c r="C22" i="21"/>
  <c r="C23" i="21"/>
  <c r="C24" i="21"/>
  <c r="C25" i="21"/>
  <c r="C26" i="21"/>
  <c r="C27" i="21"/>
  <c r="C28" i="21"/>
  <c r="C29" i="21"/>
  <c r="C30" i="21"/>
  <c r="C31" i="21"/>
  <c r="C33" i="21"/>
  <c r="C34" i="21"/>
  <c r="C35" i="21"/>
  <c r="C36" i="21"/>
  <c r="C37" i="21"/>
  <c r="C38" i="21"/>
  <c r="C39" i="21"/>
  <c r="C40" i="21"/>
  <c r="C41" i="21"/>
  <c r="C42" i="21"/>
  <c r="C8" i="21"/>
  <c r="C9" i="19"/>
  <c r="C10" i="19"/>
  <c r="C11" i="19"/>
  <c r="C12" i="19"/>
  <c r="C13" i="19"/>
  <c r="C14" i="19"/>
  <c r="C15" i="19"/>
  <c r="C16" i="19"/>
  <c r="C17" i="19"/>
  <c r="C18" i="19"/>
  <c r="C20" i="19"/>
  <c r="C21" i="19"/>
  <c r="C22" i="19"/>
  <c r="C23" i="19"/>
  <c r="C24" i="19"/>
  <c r="C25" i="19"/>
  <c r="C26" i="19"/>
  <c r="C27" i="19"/>
  <c r="C28" i="19"/>
  <c r="C29" i="19"/>
  <c r="C30" i="19"/>
  <c r="C31" i="19"/>
  <c r="C33" i="19"/>
  <c r="C34" i="19"/>
  <c r="C35" i="19"/>
  <c r="C36" i="19"/>
  <c r="C37" i="19"/>
  <c r="C38" i="19"/>
  <c r="C39" i="19"/>
  <c r="C40" i="19"/>
  <c r="C41" i="19"/>
  <c r="C42" i="19"/>
  <c r="C8" i="19"/>
  <c r="F9" i="19"/>
  <c r="F10" i="19"/>
  <c r="F11" i="19"/>
  <c r="F12" i="19"/>
  <c r="F13" i="19"/>
  <c r="F14" i="19"/>
  <c r="F15" i="19"/>
  <c r="F16" i="19"/>
  <c r="F17" i="19"/>
  <c r="F18" i="19"/>
  <c r="F19" i="19"/>
  <c r="F20" i="19"/>
  <c r="F21" i="19"/>
  <c r="F22" i="19"/>
  <c r="F23" i="19"/>
  <c r="F24" i="19"/>
  <c r="F25" i="19"/>
  <c r="F26" i="19"/>
  <c r="F27" i="19"/>
  <c r="F28" i="19"/>
  <c r="F29" i="19"/>
  <c r="F30" i="19"/>
  <c r="F31" i="19"/>
  <c r="F33" i="19"/>
  <c r="F34" i="19"/>
  <c r="F35" i="19"/>
  <c r="F36" i="19"/>
  <c r="F37" i="19"/>
  <c r="F38" i="19"/>
  <c r="F39" i="19"/>
  <c r="F40" i="19"/>
  <c r="F41" i="19"/>
  <c r="F42" i="19"/>
  <c r="F8" i="19"/>
  <c r="D43" i="19"/>
  <c r="E43" i="19"/>
  <c r="G43" i="19"/>
  <c r="H43" i="19"/>
  <c r="C43" i="22" l="1"/>
  <c r="C43" i="21"/>
  <c r="F43" i="19"/>
  <c r="C43" i="19"/>
  <c r="D10" i="18"/>
  <c r="D11" i="18"/>
  <c r="D12" i="18"/>
  <c r="D13" i="18"/>
  <c r="D14" i="18"/>
  <c r="D15" i="18"/>
  <c r="D16" i="18"/>
  <c r="D17" i="18"/>
  <c r="D18" i="18"/>
  <c r="D19" i="18"/>
  <c r="D20" i="18"/>
  <c r="D21" i="18"/>
  <c r="D22" i="18"/>
  <c r="D23" i="18"/>
  <c r="D24" i="18"/>
  <c r="D25" i="18"/>
  <c r="D26" i="18"/>
  <c r="D27" i="18"/>
  <c r="D28" i="18"/>
  <c r="D29" i="18"/>
  <c r="D30" i="18"/>
  <c r="D31" i="18"/>
  <c r="D32" i="18"/>
  <c r="D34" i="18"/>
  <c r="D35" i="18"/>
  <c r="D36" i="18"/>
  <c r="D37" i="18"/>
  <c r="D38" i="18"/>
  <c r="D39" i="18"/>
  <c r="D40" i="18"/>
  <c r="D41" i="18"/>
  <c r="D42" i="18"/>
  <c r="D43" i="18"/>
  <c r="D9" i="18"/>
  <c r="E10" i="18"/>
  <c r="E11" i="18"/>
  <c r="E12" i="18"/>
  <c r="E13" i="18"/>
  <c r="E14" i="18"/>
  <c r="E15" i="18"/>
  <c r="E16" i="18"/>
  <c r="E17" i="18"/>
  <c r="E18" i="18"/>
  <c r="E19" i="18"/>
  <c r="E20" i="18"/>
  <c r="E21" i="18"/>
  <c r="E22" i="18"/>
  <c r="E23" i="18"/>
  <c r="E24" i="18"/>
  <c r="E25" i="18"/>
  <c r="E26" i="18"/>
  <c r="E27" i="18"/>
  <c r="E28" i="18"/>
  <c r="E29" i="18"/>
  <c r="E30" i="18"/>
  <c r="E31" i="18"/>
  <c r="E32" i="18"/>
  <c r="E34" i="18"/>
  <c r="E35" i="18"/>
  <c r="E36" i="18"/>
  <c r="E37" i="18"/>
  <c r="E38" i="18"/>
  <c r="E39" i="18"/>
  <c r="E40" i="18"/>
  <c r="E41" i="18"/>
  <c r="E42" i="18"/>
  <c r="E43" i="18"/>
  <c r="E9" i="18"/>
  <c r="F10" i="18"/>
  <c r="F11" i="18"/>
  <c r="F12" i="18"/>
  <c r="F13" i="18"/>
  <c r="F14" i="18"/>
  <c r="F15" i="18"/>
  <c r="F16" i="18"/>
  <c r="F17" i="18"/>
  <c r="F18" i="18"/>
  <c r="F19" i="18"/>
  <c r="F20" i="18"/>
  <c r="F21" i="18"/>
  <c r="F22" i="18"/>
  <c r="F23" i="18"/>
  <c r="F24" i="18"/>
  <c r="F25" i="18"/>
  <c r="F26" i="18"/>
  <c r="F27" i="18"/>
  <c r="F28" i="18"/>
  <c r="F29" i="18"/>
  <c r="F30" i="18"/>
  <c r="F31" i="18"/>
  <c r="F32" i="18"/>
  <c r="F34" i="18"/>
  <c r="F35" i="18"/>
  <c r="F36" i="18"/>
  <c r="F37" i="18"/>
  <c r="F38" i="18"/>
  <c r="F39" i="18"/>
  <c r="F40" i="18"/>
  <c r="F41" i="18"/>
  <c r="F42" i="18"/>
  <c r="F43" i="18"/>
  <c r="F9" i="18"/>
  <c r="I10" i="18"/>
  <c r="I11" i="18"/>
  <c r="I12" i="18"/>
  <c r="I13" i="18"/>
  <c r="I14" i="18"/>
  <c r="I15" i="18"/>
  <c r="I16" i="18"/>
  <c r="I17" i="18"/>
  <c r="I18" i="18"/>
  <c r="I19" i="18"/>
  <c r="I21" i="18"/>
  <c r="I22" i="18"/>
  <c r="I23" i="18"/>
  <c r="I24" i="18"/>
  <c r="I25" i="18"/>
  <c r="I26" i="18"/>
  <c r="I27" i="18"/>
  <c r="I28" i="18"/>
  <c r="I29" i="18"/>
  <c r="I30" i="18"/>
  <c r="I31" i="18"/>
  <c r="I32" i="18"/>
  <c r="I34" i="18"/>
  <c r="I35" i="18"/>
  <c r="I36" i="18"/>
  <c r="I37" i="18"/>
  <c r="I38" i="18"/>
  <c r="I39" i="18"/>
  <c r="I40" i="18"/>
  <c r="I41" i="18"/>
  <c r="I42" i="18"/>
  <c r="I43" i="18"/>
  <c r="I9" i="18"/>
  <c r="C21" i="24"/>
  <c r="D21" i="24"/>
  <c r="E21" i="24"/>
  <c r="G21" i="24"/>
  <c r="H21" i="24"/>
  <c r="J21" i="24"/>
  <c r="K21" i="24"/>
  <c r="F12" i="24"/>
  <c r="F13" i="24"/>
  <c r="F14" i="24"/>
  <c r="F15" i="24"/>
  <c r="F16" i="24"/>
  <c r="F17" i="24"/>
  <c r="F18" i="24"/>
  <c r="F19" i="24"/>
  <c r="F20" i="24"/>
  <c r="F11" i="24"/>
  <c r="I12" i="24"/>
  <c r="I13" i="24"/>
  <c r="I14" i="24"/>
  <c r="I15" i="24"/>
  <c r="I16" i="24"/>
  <c r="I17" i="24"/>
  <c r="I18" i="24"/>
  <c r="I19" i="24"/>
  <c r="I20" i="24"/>
  <c r="I11" i="24"/>
  <c r="C10" i="18" l="1"/>
  <c r="C14" i="18"/>
  <c r="C41" i="18"/>
  <c r="C24" i="18"/>
  <c r="C16" i="18"/>
  <c r="C23" i="18"/>
  <c r="C15" i="18"/>
  <c r="I21" i="24"/>
  <c r="C28" i="18"/>
  <c r="C9" i="18"/>
  <c r="C39" i="18"/>
  <c r="C35" i="18"/>
  <c r="C30" i="18"/>
  <c r="C36" i="18"/>
  <c r="C31" i="18"/>
  <c r="C11" i="18"/>
  <c r="C22" i="18"/>
  <c r="C37" i="18"/>
  <c r="C32" i="18"/>
  <c r="C38" i="18"/>
  <c r="C34" i="18"/>
  <c r="C43" i="18"/>
  <c r="C42" i="18"/>
  <c r="C40" i="18"/>
  <c r="C29" i="18"/>
  <c r="C27" i="18"/>
  <c r="C26" i="18"/>
  <c r="C25" i="18"/>
  <c r="C21" i="18"/>
  <c r="C19" i="18"/>
  <c r="C18" i="18"/>
  <c r="C17" i="18"/>
  <c r="C13" i="18"/>
  <c r="C12" i="18"/>
  <c r="F21" i="24"/>
  <c r="C16" i="23"/>
  <c r="D16" i="23"/>
  <c r="E16" i="23"/>
  <c r="G16" i="23"/>
  <c r="H16" i="23"/>
  <c r="J16" i="23"/>
  <c r="K16" i="23"/>
  <c r="F12" i="23"/>
  <c r="F13" i="23"/>
  <c r="F14" i="23"/>
  <c r="F15" i="23"/>
  <c r="F11" i="23"/>
  <c r="I12" i="23"/>
  <c r="I13" i="23"/>
  <c r="I14" i="23"/>
  <c r="I15" i="23"/>
  <c r="I11" i="23"/>
  <c r="D18" i="20"/>
  <c r="E18" i="20"/>
  <c r="G18" i="20"/>
  <c r="H18" i="20"/>
  <c r="C10" i="20"/>
  <c r="C11" i="20"/>
  <c r="C12" i="20"/>
  <c r="C13" i="20"/>
  <c r="C14" i="20"/>
  <c r="C15" i="20"/>
  <c r="C16" i="20"/>
  <c r="C17" i="20"/>
  <c r="C9" i="20"/>
  <c r="F10" i="20"/>
  <c r="F11" i="20"/>
  <c r="F12" i="20"/>
  <c r="F13" i="20"/>
  <c r="F14" i="20"/>
  <c r="F15" i="20"/>
  <c r="F16" i="20"/>
  <c r="F17" i="20"/>
  <c r="F9" i="20"/>
  <c r="F12" i="14"/>
  <c r="F13" i="14"/>
  <c r="F14" i="14"/>
  <c r="F15" i="14"/>
  <c r="F16" i="14"/>
  <c r="F17" i="14"/>
  <c r="F18" i="14"/>
  <c r="F19" i="14"/>
  <c r="F21" i="14"/>
  <c r="F22" i="14"/>
  <c r="F23" i="14"/>
  <c r="F24" i="14"/>
  <c r="F25" i="14"/>
  <c r="F26" i="14"/>
  <c r="F27" i="14"/>
  <c r="F28" i="14"/>
  <c r="F29" i="14"/>
  <c r="F30" i="14"/>
  <c r="F31" i="14"/>
  <c r="F32" i="14"/>
  <c r="F33" i="14"/>
  <c r="F34" i="14"/>
  <c r="F36" i="14"/>
  <c r="F37" i="14"/>
  <c r="F39" i="14"/>
  <c r="F40" i="14"/>
  <c r="F41" i="14"/>
  <c r="F42" i="14"/>
  <c r="F11" i="14"/>
  <c r="I12" i="14"/>
  <c r="I13" i="14"/>
  <c r="I14" i="14"/>
  <c r="I15" i="14"/>
  <c r="I16" i="14"/>
  <c r="I17" i="14"/>
  <c r="I18" i="14"/>
  <c r="I19" i="14"/>
  <c r="I21" i="14"/>
  <c r="I22" i="14"/>
  <c r="I23" i="14"/>
  <c r="I24" i="14"/>
  <c r="I25" i="14"/>
  <c r="I26" i="14"/>
  <c r="I27" i="14"/>
  <c r="I28" i="14"/>
  <c r="I29" i="14"/>
  <c r="I30" i="14"/>
  <c r="I31" i="14"/>
  <c r="I32" i="14"/>
  <c r="I33" i="14"/>
  <c r="I34" i="14"/>
  <c r="I36" i="14"/>
  <c r="I37" i="14"/>
  <c r="I38" i="14"/>
  <c r="I39" i="14"/>
  <c r="I40" i="14"/>
  <c r="I41" i="14"/>
  <c r="I42" i="14"/>
  <c r="I11" i="14"/>
  <c r="C21" i="13"/>
  <c r="D21" i="13"/>
  <c r="E21" i="13"/>
  <c r="G21" i="13"/>
  <c r="J21" i="13"/>
  <c r="F12" i="13"/>
  <c r="F13" i="13"/>
  <c r="F14" i="13"/>
  <c r="F15" i="13"/>
  <c r="F16" i="13"/>
  <c r="F17" i="13"/>
  <c r="F18" i="13"/>
  <c r="F19" i="13"/>
  <c r="F20" i="13"/>
  <c r="F11" i="13"/>
  <c r="I12" i="13"/>
  <c r="I13" i="13"/>
  <c r="I14" i="13"/>
  <c r="I15" i="13"/>
  <c r="I16" i="13"/>
  <c r="I17" i="13"/>
  <c r="I18" i="13"/>
  <c r="I19" i="13"/>
  <c r="I20" i="13"/>
  <c r="I11" i="13"/>
  <c r="C16" i="12"/>
  <c r="D16" i="12"/>
  <c r="E16" i="12"/>
  <c r="G16" i="12"/>
  <c r="J16" i="12"/>
  <c r="F12" i="12"/>
  <c r="F13" i="12"/>
  <c r="F14" i="12"/>
  <c r="F15" i="12"/>
  <c r="F11" i="12"/>
  <c r="I12" i="12"/>
  <c r="I13" i="12"/>
  <c r="I14" i="12"/>
  <c r="I15" i="12"/>
  <c r="I11" i="12"/>
  <c r="C9" i="11"/>
  <c r="C10" i="11"/>
  <c r="C11" i="11"/>
  <c r="C12" i="11"/>
  <c r="C13" i="11"/>
  <c r="C14" i="11"/>
  <c r="C15" i="11"/>
  <c r="C16" i="11"/>
  <c r="C18" i="11"/>
  <c r="C19" i="11"/>
  <c r="C20" i="11"/>
  <c r="C21" i="11"/>
  <c r="C22" i="11"/>
  <c r="C23" i="11"/>
  <c r="C24" i="11"/>
  <c r="C25" i="11"/>
  <c r="C26" i="11"/>
  <c r="C27" i="11"/>
  <c r="C28" i="11"/>
  <c r="C29" i="11"/>
  <c r="C30" i="11"/>
  <c r="C31" i="11"/>
  <c r="C33" i="11"/>
  <c r="C34" i="11"/>
  <c r="C36" i="11"/>
  <c r="C37" i="11"/>
  <c r="C38" i="11"/>
  <c r="C39" i="11"/>
  <c r="C8" i="11"/>
  <c r="C10" i="9"/>
  <c r="C11" i="9"/>
  <c r="C12" i="9"/>
  <c r="C13" i="9"/>
  <c r="C14" i="9"/>
  <c r="C15" i="9"/>
  <c r="C16" i="9"/>
  <c r="C17" i="9"/>
  <c r="C9" i="9"/>
  <c r="F10" i="9"/>
  <c r="F11" i="9"/>
  <c r="F12" i="9"/>
  <c r="F13" i="9"/>
  <c r="F14" i="9"/>
  <c r="F15" i="9"/>
  <c r="F16" i="9"/>
  <c r="F17" i="9"/>
  <c r="F9" i="9"/>
  <c r="C10" i="5"/>
  <c r="C11" i="5"/>
  <c r="C12" i="5"/>
  <c r="C13" i="5"/>
  <c r="C14" i="5"/>
  <c r="C15" i="5"/>
  <c r="C16" i="5"/>
  <c r="C20" i="5"/>
  <c r="C21" i="5"/>
  <c r="C22" i="5"/>
  <c r="C23" i="5"/>
  <c r="C24" i="5"/>
  <c r="C25" i="5"/>
  <c r="C26" i="5"/>
  <c r="C27" i="5"/>
  <c r="C28" i="5"/>
  <c r="C29" i="5"/>
  <c r="C30" i="5"/>
  <c r="C31" i="5"/>
  <c r="C32" i="5"/>
  <c r="C34" i="5"/>
  <c r="C35" i="5"/>
  <c r="C37" i="5"/>
  <c r="C38" i="5"/>
  <c r="C39" i="5"/>
  <c r="C40" i="5"/>
  <c r="F10" i="5"/>
  <c r="F11" i="5"/>
  <c r="F12" i="5"/>
  <c r="F13" i="5"/>
  <c r="F14" i="5"/>
  <c r="F15" i="5"/>
  <c r="F16" i="5"/>
  <c r="F20" i="5"/>
  <c r="F21" i="5"/>
  <c r="F22" i="5"/>
  <c r="F23" i="5"/>
  <c r="F24" i="5"/>
  <c r="F25" i="5"/>
  <c r="F26" i="5"/>
  <c r="F27" i="5"/>
  <c r="F28" i="5"/>
  <c r="F29" i="5"/>
  <c r="F30" i="5"/>
  <c r="F31" i="5"/>
  <c r="F32" i="5"/>
  <c r="F34" i="5"/>
  <c r="F35" i="5"/>
  <c r="F37" i="5"/>
  <c r="F38" i="5"/>
  <c r="F39" i="5"/>
  <c r="F40" i="5"/>
  <c r="C9" i="5"/>
  <c r="F9" i="5"/>
  <c r="D10" i="4"/>
  <c r="D11" i="4"/>
  <c r="D12" i="4"/>
  <c r="D13" i="4"/>
  <c r="D14" i="4"/>
  <c r="D15" i="4"/>
  <c r="D16" i="4"/>
  <c r="D19" i="4"/>
  <c r="D20" i="4"/>
  <c r="D21" i="4"/>
  <c r="D22" i="4"/>
  <c r="D23" i="4"/>
  <c r="D24" i="4"/>
  <c r="D25" i="4"/>
  <c r="D26" i="4"/>
  <c r="D27" i="4"/>
  <c r="D28" i="4"/>
  <c r="D29" i="4"/>
  <c r="D30" i="4"/>
  <c r="D31" i="4"/>
  <c r="D32" i="4"/>
  <c r="D34" i="4"/>
  <c r="D35" i="4"/>
  <c r="D37" i="4"/>
  <c r="D38" i="4"/>
  <c r="D39" i="4"/>
  <c r="D40" i="4"/>
  <c r="D9" i="4"/>
  <c r="E10" i="4"/>
  <c r="E11" i="4"/>
  <c r="E12" i="4"/>
  <c r="E13" i="4"/>
  <c r="E14" i="4"/>
  <c r="E15" i="4"/>
  <c r="E16" i="4"/>
  <c r="E19" i="4"/>
  <c r="E20" i="4"/>
  <c r="E21" i="4"/>
  <c r="C21" i="4" s="1"/>
  <c r="E22" i="4"/>
  <c r="E23" i="4"/>
  <c r="E24" i="4"/>
  <c r="E25" i="4"/>
  <c r="E26" i="4"/>
  <c r="E27" i="4"/>
  <c r="E28" i="4"/>
  <c r="E29" i="4"/>
  <c r="E30" i="4"/>
  <c r="E31" i="4"/>
  <c r="E32" i="4"/>
  <c r="E34" i="4"/>
  <c r="E35" i="4"/>
  <c r="E37" i="4"/>
  <c r="E38" i="4"/>
  <c r="E39" i="4"/>
  <c r="E40" i="4"/>
  <c r="E9" i="4"/>
  <c r="F10" i="4"/>
  <c r="F11" i="4"/>
  <c r="F12" i="4"/>
  <c r="F13" i="4"/>
  <c r="F14" i="4"/>
  <c r="F15" i="4"/>
  <c r="F16" i="4"/>
  <c r="F19" i="4"/>
  <c r="F20" i="4"/>
  <c r="F21" i="4"/>
  <c r="F22" i="4"/>
  <c r="F23" i="4"/>
  <c r="F24" i="4"/>
  <c r="F25" i="4"/>
  <c r="F26" i="4"/>
  <c r="F27" i="4"/>
  <c r="F28" i="4"/>
  <c r="F29" i="4"/>
  <c r="F30" i="4"/>
  <c r="F31" i="4"/>
  <c r="F32" i="4"/>
  <c r="F34" i="4"/>
  <c r="F35" i="4"/>
  <c r="F37" i="4"/>
  <c r="F38" i="4"/>
  <c r="F39" i="4"/>
  <c r="F40" i="4"/>
  <c r="F9" i="4"/>
  <c r="I10" i="4"/>
  <c r="I11" i="4"/>
  <c r="I12" i="4"/>
  <c r="I13" i="4"/>
  <c r="I14" i="4"/>
  <c r="I15" i="4"/>
  <c r="I16" i="4"/>
  <c r="I19" i="4"/>
  <c r="I20" i="4"/>
  <c r="I21" i="4"/>
  <c r="I22" i="4"/>
  <c r="I23" i="4"/>
  <c r="I24" i="4"/>
  <c r="I25" i="4"/>
  <c r="I26" i="4"/>
  <c r="I27" i="4"/>
  <c r="I28" i="4"/>
  <c r="I29" i="4"/>
  <c r="I30" i="4"/>
  <c r="I31" i="4"/>
  <c r="I32" i="4"/>
  <c r="I34" i="4"/>
  <c r="I35" i="4"/>
  <c r="I37" i="4"/>
  <c r="I38" i="4"/>
  <c r="I39" i="4"/>
  <c r="I40" i="4"/>
  <c r="I9" i="4"/>
  <c r="C14" i="1"/>
  <c r="C15" i="1"/>
  <c r="C16" i="1"/>
  <c r="C17" i="1"/>
  <c r="C18" i="1"/>
  <c r="C19" i="1"/>
  <c r="C20" i="1"/>
  <c r="C23" i="1"/>
  <c r="C24" i="1"/>
  <c r="C25" i="1"/>
  <c r="C26" i="1"/>
  <c r="C27" i="1"/>
  <c r="C28" i="1"/>
  <c r="C29" i="1"/>
  <c r="C30" i="1"/>
  <c r="C31" i="1"/>
  <c r="C32" i="1"/>
  <c r="C33" i="1"/>
  <c r="C34" i="1"/>
  <c r="C35" i="1"/>
  <c r="C13" i="1"/>
  <c r="D14" i="1"/>
  <c r="D15" i="1"/>
  <c r="D16" i="1"/>
  <c r="D17" i="1"/>
  <c r="D18" i="1"/>
  <c r="D19" i="1"/>
  <c r="D20" i="1"/>
  <c r="D23" i="1"/>
  <c r="D24" i="1"/>
  <c r="D25" i="1"/>
  <c r="D26" i="1"/>
  <c r="D27" i="1"/>
  <c r="D28" i="1"/>
  <c r="D29" i="1"/>
  <c r="D30" i="1"/>
  <c r="D31" i="1"/>
  <c r="D32" i="1"/>
  <c r="D33" i="1"/>
  <c r="D34" i="1"/>
  <c r="D35" i="1"/>
  <c r="D13" i="1"/>
  <c r="E45" i="1"/>
  <c r="F45" i="1"/>
  <c r="G45" i="1"/>
  <c r="C14" i="7"/>
  <c r="C15" i="7"/>
  <c r="C16" i="7"/>
  <c r="C17" i="7"/>
  <c r="C18" i="7"/>
  <c r="C19" i="7"/>
  <c r="C20" i="7"/>
  <c r="C21" i="7"/>
  <c r="C22" i="7"/>
  <c r="D14" i="7"/>
  <c r="D15" i="7"/>
  <c r="D16" i="7"/>
  <c r="D17" i="7"/>
  <c r="D18" i="7"/>
  <c r="D19" i="7"/>
  <c r="D20" i="7"/>
  <c r="D21" i="7"/>
  <c r="D22" i="7"/>
  <c r="C14" i="6"/>
  <c r="C15" i="6"/>
  <c r="C16" i="6"/>
  <c r="C17" i="6"/>
  <c r="D14" i="6"/>
  <c r="D15" i="6"/>
  <c r="D16" i="6"/>
  <c r="D17" i="6"/>
  <c r="C13" i="6"/>
  <c r="D13" i="6"/>
  <c r="C12" i="4" l="1"/>
  <c r="C29" i="4"/>
  <c r="C11" i="4"/>
  <c r="C28" i="4"/>
  <c r="C20" i="4"/>
  <c r="C13" i="4"/>
  <c r="C34" i="4"/>
  <c r="C25" i="4"/>
  <c r="C32" i="4"/>
  <c r="C24" i="4"/>
  <c r="C16" i="4"/>
  <c r="C38" i="4"/>
  <c r="C39" i="4"/>
  <c r="C23" i="4"/>
  <c r="C9" i="4"/>
  <c r="C37" i="4"/>
  <c r="C27" i="4"/>
  <c r="C19" i="4"/>
  <c r="C15" i="4"/>
  <c r="C40" i="4"/>
  <c r="C30" i="4"/>
  <c r="C26" i="4"/>
  <c r="C22" i="4"/>
  <c r="C14" i="4"/>
  <c r="C10" i="4"/>
  <c r="C35" i="4"/>
  <c r="C31" i="4"/>
  <c r="C44" i="18"/>
  <c r="D45" i="1"/>
  <c r="C45" i="1"/>
  <c r="F16" i="23"/>
  <c r="I16" i="23"/>
  <c r="C18" i="20"/>
  <c r="F18" i="20"/>
  <c r="F21" i="13"/>
  <c r="I21" i="13"/>
  <c r="F16" i="12"/>
  <c r="I16" i="12"/>
  <c r="C43" i="14" l="1"/>
  <c r="D43" i="14"/>
  <c r="E43" i="14"/>
  <c r="F43" i="14"/>
  <c r="G43" i="14"/>
  <c r="H43" i="14"/>
  <c r="I43" i="14"/>
  <c r="J43" i="14"/>
  <c r="K43" i="14"/>
  <c r="D44" i="18" l="1"/>
  <c r="E44" i="18"/>
  <c r="F44" i="18"/>
  <c r="G44" i="18"/>
  <c r="H44" i="18"/>
  <c r="I44" i="18"/>
  <c r="J44" i="18"/>
  <c r="K44" i="18"/>
  <c r="K21" i="13" l="1"/>
  <c r="K16" i="12"/>
  <c r="C30" i="8"/>
  <c r="M40" i="8" l="1"/>
  <c r="C13" i="7"/>
  <c r="D13" i="7"/>
  <c r="E23" i="7"/>
  <c r="H23" i="7"/>
  <c r="E18" i="6"/>
  <c r="F18" i="6"/>
  <c r="G18" i="6"/>
  <c r="H18" i="6"/>
  <c r="D23" i="7" l="1"/>
  <c r="C23" i="7"/>
  <c r="C9" i="8"/>
  <c r="C10" i="8"/>
  <c r="C11" i="8"/>
  <c r="C12" i="8"/>
  <c r="C13" i="8"/>
  <c r="C14" i="8"/>
  <c r="C15" i="8"/>
  <c r="C16" i="8"/>
  <c r="C18" i="8"/>
  <c r="C19" i="8"/>
  <c r="C20" i="8"/>
  <c r="C21" i="8"/>
  <c r="C22" i="8"/>
  <c r="C23" i="8"/>
  <c r="C24" i="8"/>
  <c r="C25" i="8"/>
  <c r="C26" i="8"/>
  <c r="C27" i="8"/>
  <c r="C28" i="8"/>
  <c r="C29" i="8"/>
  <c r="C31" i="8"/>
  <c r="C33" i="8"/>
  <c r="C34" i="8"/>
  <c r="C35" i="8"/>
  <c r="C36" i="8"/>
  <c r="C37" i="8"/>
  <c r="C38" i="8"/>
  <c r="C39" i="8"/>
  <c r="C8" i="8"/>
  <c r="D40" i="8"/>
  <c r="E40" i="8"/>
  <c r="F40" i="8"/>
  <c r="G40" i="8"/>
  <c r="H40" i="8"/>
  <c r="I40" i="8"/>
  <c r="J40" i="8"/>
  <c r="K40" i="8"/>
  <c r="L40" i="8"/>
  <c r="D40" i="11"/>
  <c r="E40" i="11"/>
  <c r="F40" i="11"/>
  <c r="G40" i="11"/>
  <c r="H40" i="11"/>
  <c r="I40" i="11"/>
  <c r="J40" i="11"/>
  <c r="J41" i="4"/>
  <c r="K41" i="4"/>
  <c r="C40" i="8" l="1"/>
  <c r="C40" i="11"/>
  <c r="D18" i="6" l="1"/>
  <c r="C18" i="6"/>
  <c r="D41" i="5" l="1"/>
  <c r="E41" i="5"/>
  <c r="G41" i="5"/>
  <c r="H41" i="5"/>
  <c r="F23" i="7"/>
  <c r="G23" i="7"/>
  <c r="G41" i="4"/>
  <c r="H41" i="4"/>
  <c r="F41" i="4" l="1"/>
  <c r="D18" i="9"/>
  <c r="E18" i="9"/>
  <c r="G18" i="9"/>
  <c r="H18" i="9"/>
  <c r="F18" i="9"/>
  <c r="I41" i="4" l="1"/>
  <c r="C41" i="5"/>
  <c r="F41" i="5"/>
  <c r="D41" i="4"/>
  <c r="E41" i="4"/>
  <c r="C18" i="9"/>
  <c r="C41" i="4" l="1"/>
</calcChain>
</file>

<file path=xl/sharedStrings.xml><?xml version="1.0" encoding="utf-8"?>
<sst xmlns="http://schemas.openxmlformats.org/spreadsheetml/2006/main" count="2771" uniqueCount="650">
  <si>
    <t>عدد المنشآت و المشتغلين حسب حجم المنشأة و النشاط الإقتصادي الرئيسي</t>
  </si>
  <si>
    <t>نشاط الخدمات الاجتماعية والشخصية</t>
  </si>
  <si>
    <t>NUMBER OF ESTABLISHMENTS &amp; EMPLOYEES BY SIZE OF ESTABLISHMENT &amp; MAIN ECONOMIC ACTIVITY</t>
  </si>
  <si>
    <t>SOCIAL &amp; PERSONAL SERVICE STATISTICS</t>
  </si>
  <si>
    <t>المجموع</t>
  </si>
  <si>
    <t>المنشآت 10 مشتغلين فأكثر</t>
  </si>
  <si>
    <t>المنشآت أقل من 10مشتغلين</t>
  </si>
  <si>
    <t>Total</t>
  </si>
  <si>
    <t>Establishments with 10+ Employee</t>
  </si>
  <si>
    <t>Establishments with &lt;10 Employee</t>
  </si>
  <si>
    <t>Main Economic Activity</t>
  </si>
  <si>
    <t>مشتغلون</t>
  </si>
  <si>
    <t>منشآت</t>
  </si>
  <si>
    <t>Emp.</t>
  </si>
  <si>
    <t>Estb.</t>
  </si>
  <si>
    <t>التعليم العالي</t>
  </si>
  <si>
    <t>التعليم متعدد المراحل</t>
  </si>
  <si>
    <t>النشاط الاقتصادي الرئيسي</t>
  </si>
  <si>
    <t>جدول رقم (1)</t>
  </si>
  <si>
    <t>المشتغلون حسب الجنسية و الجنس و النشاط الإقتصادي الرئيسي</t>
  </si>
  <si>
    <t>EMPLOYEES BY SEX, NATIONALITY &amp; MAIN ECONOMIC ACTIVITY</t>
  </si>
  <si>
    <t>نشاط الخدمات الاجتماعية والشخصية (أقل من 10 مشتغلين)</t>
  </si>
  <si>
    <t>SOCIAL &amp; PERSONAL SERVICE STATISTICS (LESS THAN 10 EMPLOYEES)</t>
  </si>
  <si>
    <t>جدول رقم (2)</t>
  </si>
  <si>
    <t>جدول رقم (3)</t>
  </si>
  <si>
    <t>جدول رقم (4)</t>
  </si>
  <si>
    <t>جدول رقم (12)</t>
  </si>
  <si>
    <t>جدول رقم (13)</t>
  </si>
  <si>
    <t>فهرس نشرة إحصاءات الخدمات الاجتماعية والشخصية</t>
  </si>
  <si>
    <t>Working proprietors with payment</t>
  </si>
  <si>
    <t>Working proprietors without payment</t>
  </si>
  <si>
    <t>Managers</t>
  </si>
  <si>
    <t>مديرون</t>
  </si>
  <si>
    <t>Administrators</t>
  </si>
  <si>
    <t>Specialist and Technicians (engineers, technicians,accountants, purchases and sales staff...etc)</t>
  </si>
  <si>
    <t>Clerks</t>
  </si>
  <si>
    <t>Production &amp; Operations Supervisors</t>
  </si>
  <si>
    <t>مشرفو الانتاج والتشغيل</t>
  </si>
  <si>
    <t>Production and related workers</t>
  </si>
  <si>
    <t>عمال الانتاج والتشغيل</t>
  </si>
  <si>
    <t>Services workers and others</t>
  </si>
  <si>
    <t>عمال خدمات واّخرون</t>
  </si>
  <si>
    <t>Occupation</t>
  </si>
  <si>
    <t>المهنة</t>
  </si>
  <si>
    <t>عدد المشتغلين وتقديرات تعويضات العاملين حسب الجنس والمهنة</t>
  </si>
  <si>
    <t>NUMBER OF EMPLOYEES &amp; ESTIMATES COMPENSATION OF EMPLOYEES BY SEX &amp; OCCUPATION</t>
  </si>
  <si>
    <t>المشتغلون و تقديرات تعويضات العاملين حسب الجنسية و النشاط الإقتصادي الرئيسي</t>
  </si>
  <si>
    <t>EMPLOYEES &amp; ESTIMATE COMPENSATION OF EMPLOYEES BY NATIONALITY &amp; MAIN ECONOMIC ACTIVITY</t>
  </si>
  <si>
    <t>تقديرات قيمة المستلزمات السلعية حسب النشاط الاقتصادي</t>
  </si>
  <si>
    <t>ESTIMATES OF VALUE OF INTERMEDIATE GOODS BY MAIN ECONOMIC ACTIVITY</t>
  </si>
  <si>
    <t>تقديرات قيمة المستلزمات الخدمية حسب النشاط الإقتصادي</t>
  </si>
  <si>
    <t>ESTIMATES OF VALUE OF INTERMEDIATE SERVICES BY MAIN ECONOMIC ACTIVITY</t>
  </si>
  <si>
    <t>النشاط الاقتصادى الرئيسي</t>
  </si>
  <si>
    <t>تقديرات القيمة المضافة حسب النشاط الاقتصادي الرئيسي</t>
  </si>
  <si>
    <t>ESTIMATES OF VALUE ADDED BY MAIN ECONOMIC ACTIVITY</t>
  </si>
  <si>
    <t>أهم المؤشرات الإقتصادية حسب النشاط الإقتصادي الرئيسي</t>
  </si>
  <si>
    <t>MAIN ECONOMIC INDICATORS BY MAIN ECONOMIC ACTIVITY</t>
  </si>
  <si>
    <t>(1) يشمل الأجور و الرواتب و المزايا العينية و مكافآت مجلس الإدارة.</t>
  </si>
  <si>
    <t>(1) Includes Wages, Salaries, Payments in-kind &amp; remuneration of board of directors.</t>
  </si>
  <si>
    <t>جدول رقم (14)</t>
  </si>
  <si>
    <t>جدول رقم (15)</t>
  </si>
  <si>
    <t>جدول رقم (6) القيمة ألف ريال قطري</t>
  </si>
  <si>
    <t>جدول رقم (5) القيمة ألف ريال قطري</t>
  </si>
  <si>
    <t>جدول رقم (7) القيمة ألف ريال قطري</t>
  </si>
  <si>
    <t>جدول رقم (8) القيمة ألف ريال قطري</t>
  </si>
  <si>
    <t>جدول رقم (9) القيمة ألف ريال قطري</t>
  </si>
  <si>
    <t>جدول رقم (10) ألف ريال قطري</t>
  </si>
  <si>
    <t>جدول رقم (11) القيمة ألف ريال قطري</t>
  </si>
  <si>
    <t>جدول رقم (16) القيمة ألف ريال قطري</t>
  </si>
  <si>
    <t>NUMBER OF EMPLOYEES &amp; ESTIMATE COMPENSATION OF EMPLOYEES BY NATIONALITY &amp; MAIN ECONOMIC ACTIVITY</t>
  </si>
  <si>
    <t>جدول رقم (17) القيمة ألف ريال قطري</t>
  </si>
  <si>
    <t>نشاط الخدمات الاجتماعية والشخصية (منشأت تستخدم 10 مشتغلين فأكثر)</t>
  </si>
  <si>
    <t>SOCIAL &amp; PERSONAL SERVICE STATISTICS (10 EMPLOYEES &amp; MORE)</t>
  </si>
  <si>
    <t>جدول رقم (18) القيمة ألف ريال قطري</t>
  </si>
  <si>
    <t>جدول رقم (19) القيمة ألف ريال قطري</t>
  </si>
  <si>
    <t>جدول رقم (20) القيمة ألف ريال قطري</t>
  </si>
  <si>
    <t>نشاط الخدمات الاجتماعية والشخصية (منشآت تستخدم 10 مستغلين فأكثر)</t>
  </si>
  <si>
    <t>(1)Includes Wages, Salaries, Payments in-kind &amp; remuneration of board of directors.</t>
  </si>
  <si>
    <t>جدول رقم (21) ألف ريال قطري</t>
  </si>
  <si>
    <t>جدول رقم (22) القيمة ألف ريال قطري</t>
  </si>
  <si>
    <t>جدول رقم (23)</t>
  </si>
  <si>
    <t>جدول رقم (24)</t>
  </si>
  <si>
    <t>جدول رقم (25)</t>
  </si>
  <si>
    <t xml:space="preserve">نشاط الخدمات الاجتماعية والشخصية </t>
  </si>
  <si>
    <t xml:space="preserve">SOCIAL &amp; PERSONAL SERVICE STATISTICS </t>
  </si>
  <si>
    <t>جدول رقم (27) القيمة ألف ريال قطري</t>
  </si>
  <si>
    <t>جدول رقم (26)</t>
  </si>
  <si>
    <t>جدول رقم (28) القيمة ألف ريال قطري</t>
  </si>
  <si>
    <t>جدول رقم (29) القيمة ألف ريال قطري</t>
  </si>
  <si>
    <t>جدول رقم (30) القيمة ألف ريال قطري</t>
  </si>
  <si>
    <t>جدول رقم (31) القيمة ألف ريال قطري</t>
  </si>
  <si>
    <t>جدول رقم (32) ألف ريال قطري</t>
  </si>
  <si>
    <t>جدول رقم (33) القيمة ألف ريال قطري</t>
  </si>
  <si>
    <t>جدول رقم (34)</t>
  </si>
  <si>
    <t>جدول رقم (35)</t>
  </si>
  <si>
    <t>جدول رقم (36)</t>
  </si>
  <si>
    <t>Preface</t>
  </si>
  <si>
    <t>1 - النطـــاق:</t>
  </si>
  <si>
    <t>علماً بأن هذه الإحصاءات تتضمن بيانات عن منشآت القطاع الخاص فقط.</t>
  </si>
  <si>
    <t>2 - الاستمارات المستخدمة:</t>
  </si>
  <si>
    <t>الاستمارة السنوية لإحصاءات الخدمات الشخصية والاجتماعية لجميع المنشآت.</t>
  </si>
  <si>
    <t>3 - فترة الإسناد الزمني:</t>
  </si>
  <si>
    <t>جمعت بيانات هذه النشرة عن سنة ميلادية تبدأ اعتباراً من أول يناير وتنتهي آخر ديسمبر.</t>
  </si>
  <si>
    <t>4 - أسلوب المسح:</t>
  </si>
  <si>
    <t>ـ تم جمع بيانات المنشآت التي يعمل بها عشرة مشتغلين فأكثر بالحصر الشامل، أما المنشآت التي يعمل بها أقل من عشرة مشتغلين فقد تمت دراستها بالعينة.</t>
  </si>
  <si>
    <t>تقديرات نشاط الخدمات الاجتماعية والشخصية (تشمل إجمالي الباب الثاني والثالث).</t>
  </si>
  <si>
    <t>أهم المفاهيم والتعاريف</t>
  </si>
  <si>
    <t>مشروع أو جزء من مشروع، له موقع ثابت، يقوم بأداء نوع أو أكثر من الأنشطة الاقتصادية تحت إدارة واحدة ولديها أو يمكن أن يكون لديها حسابات منتظمة، وقد يكون حائز المشروع شخصاً طبيعياً أو اعتباريا.</t>
  </si>
  <si>
    <t>هو الوضع القانوني لملكية رأس مال المنشآت التي تهدف إلى الربح وتشمل المنشآت الفردية وشركات التضامن وشركات التوصية البسيطة وشركات التوصية بالأسهم والشركات ذات المسؤولية المحدودة والشركات المساهمة والشركات المساهمة الخاصة وفرع لمنشأة أجنبية و الحكومي .</t>
  </si>
  <si>
    <t>هي المنشأة التي يحوزها فرد (شخص طبيعي) ولا يشاركه في حيازتها أحد.</t>
  </si>
  <si>
    <t>هي شركة تتكون من شخصين أو أكثر وتسجل بعقد رسمي، (كل شريك فيها متضامن) أي ضامناً لغيره من الشركاء متضامناً معهم، وكل منهم مسؤول عن التزامات الشركة المالية مسؤولية مطلقة في حدود رأس المال المدفوع للشركة وكذلك أملاكه الخاصة.</t>
  </si>
  <si>
    <t>هي شركة تتكون من شخصين أو أكثر، وتسجل بعقد رسمي وتحتوي على فريقين من الشركاء: شركاء موصون وشركاء متضامنون، وقد تتكون الشركة من شريك واحد من كل فريق. والشركاء الموصون هم شركاء منصوص على أسمائهم في عقد الشركة بصفتهم هذه، وهم مسؤولون عن التزامات الشركة المالية مسؤولية مقيدة في حدود أنصبتهم في رأس المال. أما الشركاء المتضامنون فمسؤوليتهم غير محددة مثل الشركاء المتضامنون في شركات التضامن.</t>
  </si>
  <si>
    <t>هي شركة مسجلة بعقد رسمي. وتتكون من فريق من الشركاء المتضامنين وفريق من الشركاء الموصين، شأنها في ذلك شأن شركة التوصية البسيطة، إلا أن حصة فريق الشركاء الموصين في رأس المال تكون عبارة عن أسهم يُكتتب فيها. ولا تذكر أسماء هؤلاء المساهمين في عقد الشركة، ولا يُسأل هؤلاء المساهمون عن إلتزامات الشركة المالية إلا في حدود قيمة الأسهم التي ساهموا بها.</t>
  </si>
  <si>
    <t>هي شركة يتطلب قيامها توفر الشروط الأساسية الآتية:</t>
  </si>
  <si>
    <t>هي شركة تصدر بها موافقة من الجهات العليا بالدولة، فيها نوعان من الشركاء مؤسسون ومساهمون، ويتكون رأسمالها من أسهم متساوية القيمة تطرح للإكتتاب العام وتكون قابلة للتداول فيما بعد، ولا يُسأل المساهمون عن التزامات الشركة المالية إلا بقدر قيمة الأسهم التي إكتتبوا بها. وينص القانون على أن لا يقل رأس مال الشركة عن مبلغ معين وعادة يتبع اسمها بعبارة (م.ع).</t>
  </si>
  <si>
    <t>وهي منشأة مرخصة في الدولة تعد فرعا لمنشأة أجنبية وعادة تحمل نفس إسم الشركة الأم، وتتعهد الشركة الأم بتسديد كافة الإلتزامات المالية لفرع المنشأة داخل الدولة في حالة حدوث أية التزامات مالية للغير حسب الكيان القانوني للشركة الأم.</t>
  </si>
  <si>
    <t>هي المنشأة التي تعود ملكيتها إلى الدولة مباشرة، سواء كانت مرتبطة بالميزانية العامة للدولة أو لها ميزانية مستقلة.</t>
  </si>
  <si>
    <t>ويقصد به القطاع الذي تنتمي إليه المنشأة من حيث الملكية.</t>
  </si>
  <si>
    <t>المنشآت الحكومية التي تمارس عادة نشاطاً إدارياً أو خدمياً حكومياً (مثل الوزارات والإدارات)، وتكون هذه الإدارات منتجة غير سوقية، أي تنتج سلعاً وخدمات يتم توريدها إلى الأفراد أو المنشآت الأخرى بالمجان أو بأسعار رمزية ليست ذات دلالة اقتصادية، ويمكن أن تقوم هذه الإدارات بتوريد سلعها أو خدماتها إلى إدارات حكومية أخرى.</t>
  </si>
  <si>
    <t>وتضم المؤسسات التي تمارس نشاطاً إنتاجياً من سلع أو خدمات وتملك الحكومة رأسمالها بالكامل، وتسمح الحكومة لإدارة هذه المؤسسات أو الشركات بقدر كبير من السلطة للتصرف ليس فقط بإدارة عملية الإنتاج ولكن في إستخدام الأموال أيضاً. ويجب أن تتمكن هذه المؤسسات أو الشركات من الإحتفاظ بأرصدتها العاملة وائتمانها التجاري، وتتمكن من تمويل بعض أو كل تكوين رأس المال من مدخراتها هي نفسها أو احتياطيات الإهتلاك أو بالإقتراض.</t>
  </si>
  <si>
    <t>وهو القطاع الذي يضم المنشآت التي تساهم الحكومة في رأسمالها مع جهة أخرى سواء كانت هذه الجهة وطنية أو أجنبية.</t>
  </si>
  <si>
    <t>هو النشاط الذي تزاوله المنشأة والذي يحقق أكبر حصة في جملة قيمة إنتاج المنشأة أو اكبر عائد للمنشاة أو هو النشاط الذي يحدده صاحب أو مدير المنشأة.</t>
  </si>
  <si>
    <t>هم جميع الأفراد (مواطنون أو أجانب) الذين تربطهم بالمنشأة علاقة عمل مقابل أجر يحصلون عليه نهاية كل فترة صرف (يومي، إسبوعي، شهري) أو بدون أجر سواء كان هؤلاء الأفراد يعملون كل الوقت أو جزءاً منه ذكوراً أو إناثاً دائمين أو مؤقتين، ويشمل ذلك المتغيبون في إجازات مرضية أو إعتيادية أو دورات تدريبية أو منح دراسية.</t>
  </si>
  <si>
    <t>هم الأفراد الحائزون أو أصحاب رأس المال الذين يعملون فعلاً بالمنشأة.</t>
  </si>
  <si>
    <t>هم أصحاب العمل أو ذويهم أو شركائهم الذين يعملون بالمنشأة الفردية أو شركات الأشخاص (تضامن، توصية بسيطة، توصية بالأسهم) كل الوقت أو لجزء منه على أن لا يقل عن ثلث الوقت ولا يتقاضون أجراً منتظماً نظير عملهم، وكذلك العاملين بالمنشأة من متدربين أو طالبي خبرة.</t>
  </si>
  <si>
    <t>هم الأفراد العاملون بالمنشأة نظير أجر نقدي أو عيني سواء كانوا دائمين أو مؤقتين ( مُستخدمين جزءاً من الدوام ). ويدخل في عداد المشتغلين، المتغيبون عن العمل لأسباب مؤقتة مثل الإجازات العادية والمرضية.</t>
  </si>
  <si>
    <t>هم أشخاص حاصلون على مؤهلات جامعية أو ما يعادلها في مجال تخصصهم.</t>
  </si>
  <si>
    <t>هم أشخاص يعاونون الأخصائيين بصفة مباشرة أو غير مباشرة في أعمال البحوث والتصميم والتطوير والإنتاج والصيانة، ولهم مهارات يدوية وإلمام كاف بالمعلومات النظرية في مجال تخصصهم تمكنهم من أداء العمل وفهم الأسباب التي من أجلها يؤدى العمل على الوجه المهني والأغراض التي يرمي لها هذا العمل ويحملون عادة مؤهلات في مجال تخصصهم أو لهم خبرات طويلة في مجال عملهم.</t>
  </si>
  <si>
    <t>أ ـ الأجور والرواتب والمزايا النقدية:</t>
  </si>
  <si>
    <t>تشمل جميع المدفوعات النقدية المستحقة للعاملين نظير عملهم وذلك قبل استقطاع مساهماتهم في صناديق الضمان والتقاعد متضمنة الضرائب وما شابهها. كما تشمل جميع المدفوعات النقدية التي تدفع على فترات زمنية منتظمة (إسبوعية أو شهرية أو غيرها) بما فيها المدفوعات حسب القطعة والعلاوات الخاصة لقاء العمل الإضافي أو الليلي أو في العطل والمناسبات أو لقاء العمل بعيداً عن محل السكن أو في ظروف خطرة. كما تشمل العلاوات التي تدفع بصورة منتظمة مثل علاوات السكن أو الإنتقال وكذلك الإجور التي تدفع للعاملين لتغيبهم عن العمل لفترات قصيرة مثل الأعياد ولتوقف الإنتاج بصورة مؤقتة. كما تشمل الحوافز المدفوعة للعاملين بموجب نظام الحوافز وكذلك العمولات والإكراميات التي يتلقاها العاملون من المنشأة.</t>
  </si>
  <si>
    <t>هي قيمة ما تتحمله المنشأة من السلع والخدمات التي تقدم مجاناً أو مقابل تكلفة رمزية للعاملين لديها مثل وجبات الطعام والشراب بما فيها التي تستهلك أثناء السفر المتعلق بالعمل وخدمات الإسكان والمبيت والأزياء الموحدة وخدمات السيارات وغيرها من السلع المعمرة التي تُوفر للاستخدام الشخصي للعاملين والسلع والخدمات التي تنتج كمخرجات لعمليات إنتاج المنشأة مثل السفر المجاني على خطوط الطيران أو المنتجات الغذائية للمنشأة وكذلك المرافق الرياضية أو مرافق الترويح أو قضاء الإجازات ووسائل النقل ومرافق السيارات وحضانات لأطفال العاملين والخدمات العلاجية والصحية والتعليمية لأبناء العاملين والرسوم التي تتحملها المنشأة نيابة عن العاملين مثل رسوم الإقامة وتركيب التليفون وغيرها.</t>
  </si>
  <si>
    <t>هي جميع الإيرادات التي تحصل عليها المنشأة وذلك لقيامها بأنشطة إقتصادية ثانوية خلاف النشاط الرئيسي شريطة أن لا تستطيع هذه المنشأة فصل مستلزمات الإنتاج للأنشطة الثانوية عن النشاط الرئيسي.</t>
  </si>
  <si>
    <t>جميع السلع التي تستهلك كمدخلات لعملية الإنتاج، باستثناء الأصول الثابتة كالمواد الخام ومواد التعبئة والتغليف والحزم والوقود والزيوت والقوى والكهرباء والمياه وقطع الغيار والعُدد والأدوات المستهلكة والأدوات الكتابية والمطبوعات وغيرها.</t>
  </si>
  <si>
    <t>جميع الخدمات التي تستخدم وتساعد على إنجاز عملية الإنتاج كمصروفات الصيانة وخدمات النقل والانتقالات العامة والشحن والتفريغ وإيجارات معدات ووسائل النقل وغيرها.</t>
  </si>
  <si>
    <t>مجموع قيمة الإنتاج مطروحاً منها مجموع قيمة المستلزمات السلعية والخدمية (المدخلات الوسيطة).</t>
  </si>
  <si>
    <t>التناقص (أثناء الفترة المحاسبية) في قيمة الأصول الثابتة التي يمتلكها ويستعملها المنتج نتيجة لمشاركته في العملية الإنتاجية أو القدم أو التلف الناتج عن حوادث عادية.</t>
  </si>
  <si>
    <t>هي المبالغ النقدية أو العينية الإجبارية التي تدفعها المنشأة إلى الحكومة، وتشمل الضرائب المفروضة على المنتجين (للسلع والخدمات) فيما يتعلق بالإنتاج والبيع والشراء أو إستعمال السلع والخدمات التي تُحَمَل عادة على تكاليف الإنتاج وتشمل كذلك الرسوم الجمركية.</t>
  </si>
  <si>
    <t>هي مدفوعات جارية بدون مقابل تقدمها الوحدات الحكومية بما فيها الوحدات الحكومية غير المقيمة إلى المشاريع على أساس مستويات أنشطتها الإنتاجية أو على أساس كميات أو قيمة السلع أو الخدمات التي تنتجها أو تبيعها أو تستوردها، وهي متحصلات بالنسبة للمنتجين والمستوردين المقيمين. وفي حالة المنتجين المقيمين فإنها قد تصمم للتأثير على مستويات إنتاجهم أو على الأسعار التي تباع بها مخرجاتهم أو على مكافآت الوحدات المؤسسية التي تعمل في مجال الإنتاج.</t>
  </si>
  <si>
    <t>يساوي الإنتاج الإجمالي على أساس قيمة المنتج مطروحاً منه الإستهلاك الوسيط (المستلزمات السلعية والخدمية) على أساس تكلفة المشتري وتعويضات العاملين وإهتلاك رأس المال الثابت وصافي الضرائب غير المباشرة (الضرائب غير المباشرة مطروحاً منها الإعانات الإنتاجية).</t>
  </si>
  <si>
    <t>هي الأصول المنتجة المعمرة والتي تستعمل بصورة متكررة أو مستمرة في عمليات إنتاجية لمدة لا تقل عن عام، وتشمل الأراضي واحتياطات المناجم والغابات وغيرها من الأصول المادية المشابهة والتي لا يمكن إعادة إنتاجها، وتشمل الأصول الثابتة فضلاً عن المنشآت والآلات والمعدات الأصول الزراعية والحيوانية التي تستعمل بصورة متكررة أو مستمرة مثل أشجار الفواكه المثمرة وحيوانات الإكثار والتسمين وإدرار الألبان والجر، وكذلك تشمل الأصول غير الملموسة مثل برامج الحاسب والأعمال الفنية الأصلية المستعملة في الإنتاج.</t>
  </si>
  <si>
    <t>تتمثل في قيمة ما تم إنفاقه خلال العام على الأصول الثابتة من آلات ومعدات ومباني وأراضي ووسائل نقل وأثاث وغيرها من الأصول المادية المشابهة وذلك لاستخدامها في إنتاج السلع والخدمات.</t>
  </si>
  <si>
    <t>هو القيمة السوقية للمخزون من السلع التامة الصنع أو نصف المصنعة في لحظة معينة من الزمن. ويتضمن ذلك مخزون المنتجات التي أنتجتها المنشأة والتي لا تزال تحتفظ بها قبل إدخال المزيد من التجهيز عليها أو بيعها أو توريدها إلى منشآت أخرى أو إستعمالها بطرق أخرى، كذلك مخزون المنتجات التي تحوز عليها المنشأة من منشآت أخرى بهدف إستخدامها للإستهلاك الوسيط أو إعادة بيعها دون إدخال مزيد من التجهيز عليها.</t>
  </si>
  <si>
    <t>شكل من أشكال دخل الملكية يستحقه حاملو الأسهم نتيجة لوضع أموالهم تحت تصرف الشركات.</t>
  </si>
  <si>
    <r>
      <t>يضم المنشآت التي يملكها فرد أو مجموعة أفراد سواء كانوا مواطنين أو غير مواطنين وسواء كانوا أشخاصاً طبيعيين أو اعتباريين. وتشمل أيضاً المنشآت التي يشترك في رأسمالها أفراد مواطنون أو غير مواطنين، ويشمل الشركات المساهمة التي يملك رأسمالها مواطنون أو غير مواطنين</t>
    </r>
    <r>
      <rPr>
        <sz val="11.5"/>
        <color indexed="8"/>
        <rFont val="Arial"/>
        <family val="2"/>
      </rPr>
      <t>…</t>
    </r>
    <r>
      <rPr>
        <sz val="16"/>
        <color indexed="8"/>
        <rFont val="Arial"/>
        <family val="2"/>
      </rPr>
      <t xml:space="preserve"> الخ.</t>
    </r>
  </si>
  <si>
    <t>التعليم الخاص.</t>
  </si>
  <si>
    <t>الأنشطة الترفيهية والثقافية والرياضية.</t>
  </si>
  <si>
    <t>(85)</t>
  </si>
  <si>
    <t>(93)</t>
  </si>
  <si>
    <t>إطار المنشآت العاملة.</t>
  </si>
  <si>
    <t>تقديرات المنشآت (أقل من عشرة مشتغلين).</t>
  </si>
  <si>
    <t>تقديرات الحصر الشامل (عشرة مشتغلين فأكثر).</t>
  </si>
  <si>
    <t>1- المنشأة:</t>
  </si>
  <si>
    <t>2- الكيان القانوني:</t>
  </si>
  <si>
    <r>
      <t xml:space="preserve"> - </t>
    </r>
    <r>
      <rPr>
        <sz val="16"/>
        <color indexed="8"/>
        <rFont val="Arial"/>
        <family val="2"/>
      </rPr>
      <t>تم التدقيق الميداني والمكتبي للإطار للتأكد من عدد العاملين وباقي بيانات الإطار للنشاط الاقتصادي.</t>
    </r>
  </si>
  <si>
    <t>* لا يقل رأس مال الشركة عن مبلغ تحدده قوانين الدولة المعنية.</t>
  </si>
  <si>
    <t>4ـ النشاط الاقتصادي الرئيسي:</t>
  </si>
  <si>
    <t>5ـ العمالة (المشتغلون):</t>
  </si>
  <si>
    <t>3ـ ملكية المنشأة:</t>
  </si>
  <si>
    <t>أ ـ قطاع حكومي:</t>
  </si>
  <si>
    <t>ج ـ قطاع مشترك ( مختلط ):</t>
  </si>
  <si>
    <t>د ـ قطاع خاص:</t>
  </si>
  <si>
    <t>أ ـ أصحاب المنشأة العاملين بها:</t>
  </si>
  <si>
    <t>ب ـ العاملون بدون أجر:</t>
  </si>
  <si>
    <t>ج ـ العاملون بأجر:</t>
  </si>
  <si>
    <t>د ـ الأخصائيون:</t>
  </si>
  <si>
    <t>هـ ـ الفنيون:</t>
  </si>
  <si>
    <t>6ـ تعويضات العاملين:</t>
  </si>
  <si>
    <t>ب ـ المزايا العينية:</t>
  </si>
  <si>
    <t>7ـ إيرادات الأنشطة الأخرى:</t>
  </si>
  <si>
    <t>8ـ المستلزمات السلعية:</t>
  </si>
  <si>
    <t>9ـ المستلزمات الخدمية:</t>
  </si>
  <si>
    <t>10ـ القيمة المضافة:</t>
  </si>
  <si>
    <t>11ـ الاهتلاكات:</t>
  </si>
  <si>
    <t>13ـ الإعانات:</t>
  </si>
  <si>
    <t>14ـ فائض التشغيل:</t>
  </si>
  <si>
    <t>15ـ الأصول الثابتة:</t>
  </si>
  <si>
    <t>16ـ الإضافات الرأسمالية الثابتة خلال العام:</t>
  </si>
  <si>
    <t>17ـ المخزون:</t>
  </si>
  <si>
    <t>18ـ أرباح الأسهم:</t>
  </si>
  <si>
    <t>مقدمــة</t>
  </si>
  <si>
    <t>ب ـ شركة تضامن:</t>
  </si>
  <si>
    <t>أ ـ المنشأة الفردية:</t>
  </si>
  <si>
    <t>ج ـ شركة التوصية البسيطة:</t>
  </si>
  <si>
    <t>د ـ شركة التوصية بالأسهم:</t>
  </si>
  <si>
    <t>و ـ شركة مساهمة:</t>
  </si>
  <si>
    <t>هـ ـ شركة ذات مسؤولية محدودة:</t>
  </si>
  <si>
    <t>زـ شركة مساهمة خاصة:</t>
  </si>
  <si>
    <t>ح ـ فرع لمنشأة أجنبية:</t>
  </si>
  <si>
    <t>ط ـ حكومي:</t>
  </si>
  <si>
    <t>Introduction</t>
  </si>
  <si>
    <t>The annual questionnaire of social and personal statistics for all establishments.</t>
  </si>
  <si>
    <t>Operating establishments frame.</t>
  </si>
  <si>
    <t>Establishments estimates (less than ten employees).</t>
  </si>
  <si>
    <t>Comprehensive counting estimates (ten employees and more).</t>
  </si>
  <si>
    <t>Estimates of social and personal services activity (total of chapters two and three).</t>
  </si>
  <si>
    <t>Establishment owned by one person (natural person), where no one has partnership in its holding.</t>
  </si>
  <si>
    <t>Company registered with official contract, and composed of party of silent partners and another party of acting partners, same as Partnership Company, however share of silent partners in capital is underwritten shares. Names of these shareholders are not mentioned in company’s contract and they are only questioned within the limits of shares value that they shared in.</t>
  </si>
  <si>
    <t>The following conditions are required to establish such company:</t>
  </si>
  <si>
    <t>An establishment owned directly by the state, whether it was related to state’s budget or has separate budget.</t>
  </si>
  <si>
    <t>It is meant the sector that the establishment belongs to regarding ownership.</t>
  </si>
  <si>
    <t>Government establishments usually practice governmental managerial or service activity (i.e. ministries and departments). These departments are non-market producers, i.e. produce goods and services that are supplied to individuals or other establishments for free or with nominal price without economic feasibility. These departments could supply its goods and services to other government departments.</t>
  </si>
  <si>
    <t>It includes the establishments that are owned by one individual or group of individuals, whether they were citizens or non-citizens or whether they were natural or artificial persons. These establishments include as well establishments where citizens or non-citizens participate in its capital and include joint-stock companies where citizens or non-citizens own its capital … etc.</t>
  </si>
  <si>
    <t>The activity practiced by the establishment that creates the largest share of total production value of the establishment or it is the activity specified by establishment’s owner or manager.</t>
  </si>
  <si>
    <t>All individuals (citizens or non-citizens) who are related with work relation to the establishment in exchange for wage that they receive at the end of payment period (daily, weekly or monthly) or without wage. Those persons could be full time or part time employees, males or females or permanent or temporary employees. This includes absent persons due sick leave, leave of absence, training courses or scholarships.</t>
  </si>
  <si>
    <t>Holders or capital owners who actually work in the establishment.</t>
  </si>
  <si>
    <t>Owners, relatives or partners who work in the individual establishment or individual companies (Joint-liability, Limited partnership or Limited joint-stock) full or part time. Provided that it is not less than one third of time and do not receive regular wage for their work, and employees of establishment of trainees or experience seekers.</t>
  </si>
  <si>
    <t>Persons obtained university degrees or equivalent in their field of specialization.</t>
  </si>
  <si>
    <t>Persons who directly or indirectly assist the specialists in research, design, production and maintenance. The have craftsmanship and sufficient knowledge in theoretical information in their field of specialization that enable them to perform their job, comprehend the reasons why the job is done vocationally and purposes that work aim to. They usually bear qualifications in their field of specialization or have long experience in their field of work.</t>
  </si>
  <si>
    <t>Includes all cash payments due to employees as a compensation for their work before deducting their share in security and pension funds including taxes and the like. It also includes all cash payments that are paid on regular basis (weekly, monthly or other) including payments by piece and special allowances for overtime, night shifts, work in holidays or occasions, work far from their place of residence or in hazardous circumstances. It includes as well allowances paid regularly, such as housing or transport and wages paid for employees that are absent from work for short periods, such as feasts and temporary stoppage of production. It also includes incentives paid to employees in accordance with incentive regulation as well as commissions and bonuses received by establishment’s employees.</t>
  </si>
  <si>
    <t>Amount born by the establishment of goods and services that are presented free of charge or for nominal cost to its employees, i.e. meals including the ones consumed during business trips, housing services, lodging, uniforms, car services. It also includes other durable goods that are provided to employees for personal use and goods and services that are output of establishment’s production, i.e. free travel on board airlines, food products of the establishment, sports facilities, recreation facilities, vacations, transport means, car facilities, kindergartens for employees’ children, treatment, health and educational services for employees’ children, fees born by establishment on behalf of employees, i.e. residence fees, telephone installation and others.</t>
  </si>
  <si>
    <t>All revenues received by the establishment for performing secondary economic activities other than the main economic activity, provided that this establishment is unable to separate requirements of production of secondary activities from the main activity.</t>
  </si>
  <si>
    <t>All goods that are used as input of production, excluding fixed assets, i.e. raw materials, packing and wrapping materials, fuel, oils, energy and electricity, water, spare parts, tools, equipment, stationary, publications and others.</t>
  </si>
  <si>
    <t>All services used that help in accomplishing production, such as maintenance expenses, transport services, general transportation, shipping, unloading, rent of equipment and transportation means and others.</t>
  </si>
  <si>
    <t>Total value of production less total value of intermediate goods and services (intermediate input).</t>
  </si>
  <si>
    <t>Decrement (during accounting period) in value of fixed assets owned and used by producer as a result of participation in production operation, wear and tear resulting from ordinary accidents.</t>
  </si>
  <si>
    <t>Compulsory cash or in-kind amounts paid by the establishment to the government. Taxes imposed on producers (for goods and services) regarding production, selling, purchasing or use of goods and services that are usually born on production cost and also includes customs fees.</t>
  </si>
  <si>
    <t>Recreational, educational and sports activities.</t>
  </si>
  <si>
    <t>Other service activities (all types of laundry, cleaning, dyeing, ironing and hair dressing and beauty … etc.).</t>
  </si>
  <si>
    <t>2- The Questionnaires:</t>
  </si>
  <si>
    <t>3- The Timing:</t>
  </si>
  <si>
    <t>4- Survey method:</t>
  </si>
  <si>
    <t>Chapter one:</t>
  </si>
  <si>
    <t>الفصل الأول:</t>
  </si>
  <si>
    <t>الفصل الثاني:</t>
  </si>
  <si>
    <t>الفصل الثالث:</t>
  </si>
  <si>
    <t>الباب الرابع:</t>
  </si>
  <si>
    <t>Chapter four:</t>
  </si>
  <si>
    <t>ملاحظة هامة:
         إن عدم تساوي مجاميع بعض الجداول يعود للتقريب.</t>
  </si>
  <si>
    <r>
      <t xml:space="preserve">Important note:
         </t>
    </r>
    <r>
      <rPr>
        <b/>
        <i/>
        <sz val="11"/>
        <color indexed="8"/>
        <rFont val="Arial"/>
        <family val="2"/>
      </rPr>
      <t>Inequality of totals in some tables due to approximation.</t>
    </r>
  </si>
  <si>
    <t xml:space="preserve">       Data were presented in four chapters according to the following:</t>
  </si>
  <si>
    <t>17- Stock:</t>
  </si>
  <si>
    <t>13- Subsidies:</t>
  </si>
  <si>
    <t>11- Depreciation:</t>
  </si>
  <si>
    <t>e- Technicians:</t>
  </si>
  <si>
    <t>d- Specialists:</t>
  </si>
  <si>
    <t>i- Governmental:</t>
  </si>
  <si>
    <t>f- Joint-stock company:</t>
  </si>
  <si>
    <t>* Each partner is responsible for company’s obligations within the amount of his share in capital only.</t>
  </si>
  <si>
    <t>خدمات الأنشطة الخدمية الأخرى (الغسيل والتنظيف والصباغة والكي   بكافة أنواعها – تصفيف الشعر وأنواع التجميل … الخ).</t>
  </si>
  <si>
    <t>عدد المشتغلين و تقديرات تعويضات العاملين حسب الجنسية و النشاط الإقتصادي الرئيسي</t>
  </si>
  <si>
    <t>NUMBER OF EMPLOYEES BY NATIONALITY, SEX &amp; MAIN ECONOMIC ACTIVITY</t>
  </si>
  <si>
    <t>عدد المشتغلين حسب الجنسية والجنس والنشاط الإقتصادي الرئيسي</t>
  </si>
  <si>
    <t>The statistics include data of private sector establishments only.</t>
  </si>
  <si>
    <r>
      <t>The data of this bulletin were collected for one year</t>
    </r>
    <r>
      <rPr>
        <sz val="11"/>
        <rFont val="Arial"/>
        <family val="2"/>
      </rPr>
      <t xml:space="preserve"> starting</t>
    </r>
    <r>
      <rPr>
        <sz val="11"/>
        <color indexed="8"/>
        <rFont val="Arial"/>
        <family val="2"/>
      </rPr>
      <t xml:space="preserve"> first of January and ending by end of December</t>
    </r>
  </si>
  <si>
    <r>
      <t xml:space="preserve"> - Field and office</t>
    </r>
    <r>
      <rPr>
        <sz val="11"/>
        <rFont val="Arial"/>
        <family val="2"/>
      </rPr>
      <t xml:space="preserve"> reviewing</t>
    </r>
    <r>
      <rPr>
        <sz val="11"/>
        <color indexed="8"/>
        <rFont val="Arial"/>
        <family val="2"/>
      </rPr>
      <t xml:space="preserve"> of the frame was made to check the number of employees and the remaining frame data of the economic activity.</t>
    </r>
  </si>
  <si>
    <t>Project or part of project in a fixed location, performing one or more economic activity under one administration and has or could have regular accounts. Holder of project could be natural or artificial person.</t>
  </si>
  <si>
    <t>Company composed of two or more persons and registered by official contract (each partner is joint), i.e. guarantor to other partners jointly. Each of them is responsible absolute responsibility for company’s financial commitments within the limits of paid capital, as well as his personal properties.</t>
  </si>
  <si>
    <t>Company composed of two or more persons and registered by official contract. It includes two parties of partners: silent partners and acting partners. The company could be composed of one partner of each party. Silent partners are partners stated by name in company’s contract and they are responsible limited responsibility for financial commitments of the company within the limits of their share in capital, while responsibility of acting partners is not limited as silent partners in joint-liability companies.</t>
  </si>
  <si>
    <t>* Composed of two or more partners by official contract and number of partners should not exceed the number stated in the laws of the concerned country and mentioned namely in the company’s contract.</t>
  </si>
  <si>
    <t>* Company’s capital should not be less than a specific amount determined by the laws of the concerned country</t>
  </si>
  <si>
    <t>* The company is prohibited in general from practicing activities of insurance, banking, saving, receiving deposits or investing funds for others.</t>
  </si>
  <si>
    <t>* The company is established for a specific period that should be stated in the company’s articles of incorporation.</t>
  </si>
  <si>
    <t>* The company’s commercial name should be followed by the expression “with limited liability (W.L.L.)”, i.e. such companies could be identified by the address or commercial name.</t>
  </si>
  <si>
    <r>
      <t xml:space="preserve">A company approved by the state's supreme authorities. It </t>
    </r>
    <r>
      <rPr>
        <sz val="11"/>
        <color indexed="8"/>
        <rFont val="Arial"/>
        <family val="2"/>
      </rPr>
      <t>has two types of partners, founder and shareholder, and its capital is composed of shares equal in value that are placed for underwriting and could be circulated later. The partners are not questioned for company’s financial obligation other than the value of shares they subscribed to. The law should state that company’s capital should not be less than certain amount and its name usually followed by (J.C)</t>
    </r>
  </si>
  <si>
    <r>
      <t>Its capital is composed of equal value shares which are non-negotiable or not offered for subscription.</t>
    </r>
    <r>
      <rPr>
        <sz val="11"/>
        <color indexed="8"/>
        <rFont val="Arial"/>
        <family val="2"/>
      </rPr>
      <t xml:space="preserve"> Underwriting is for limited number of persons, usually founders, and responsibility of shareholder does not exceed the limit of his shares in company’s capital.</t>
    </r>
  </si>
  <si>
    <r>
      <t>An establishment authorized by the state,</t>
    </r>
    <r>
      <rPr>
        <sz val="11"/>
        <color indexed="8"/>
        <rFont val="Arial"/>
        <family val="2"/>
      </rPr>
      <t xml:space="preserve"> which is considered as a branch of foreign establishment and usually bears the name of Mother Company. The mother company undertakes to pay all financial obligations of the branch in the state in case of occurrence of any financial obligations in accordance with legal entity of Mother Company.</t>
    </r>
  </si>
  <si>
    <r>
      <t>It includes establishments that practice productive activity of goods and services, where the government owns its total capital. The government gives these establishments or companies with</t>
    </r>
    <r>
      <rPr>
        <sz val="11"/>
        <color indexed="10"/>
        <rFont val="Arial"/>
        <family val="2"/>
      </rPr>
      <t xml:space="preserve"> </t>
    </r>
    <r>
      <rPr>
        <sz val="11"/>
        <rFont val="Arial"/>
        <family val="2"/>
      </rPr>
      <t>act of disposal, not only in managing production, but in utilization fun</t>
    </r>
    <r>
      <rPr>
        <sz val="11"/>
        <color indexed="8"/>
        <rFont val="Arial"/>
        <family val="2"/>
      </rPr>
      <t>ds also. These establishments or companies must be able to preserve its operating balances and commercial credit, and able to finance some or all capital formation from its savings, depreciation reserves or lending.</t>
    </r>
  </si>
  <si>
    <r>
      <t xml:space="preserve">The sector that includes establishments that the government contributes in its capital with another entity, whether this entity is </t>
    </r>
    <r>
      <rPr>
        <sz val="11"/>
        <rFont val="Arial"/>
        <family val="2"/>
      </rPr>
      <t>national or foreign.</t>
    </r>
  </si>
  <si>
    <t>Persons employed by the establishment for cash or in-kind wage, whether they were permanent or temporary (part time employees). It includes persons absent from work for temporary reasons, such as leaves of absence or sick leaves.</t>
  </si>
  <si>
    <r>
      <t xml:space="preserve">Current payments at </t>
    </r>
    <r>
      <rPr>
        <sz val="11"/>
        <color indexed="8"/>
        <rFont val="Arial"/>
        <family val="2"/>
      </rPr>
      <t>no cost p</t>
    </r>
    <r>
      <rPr>
        <sz val="11"/>
        <color indexed="8"/>
        <rFont val="Arial"/>
        <family val="2"/>
      </rPr>
      <t xml:space="preserve">rovided by government entities, including non-resident government entities, to projects according to their production level or quantity and value of goods and services that they produce, sell or import, they are yields for resident producers or importers. In case of resident producers, it could be designed to affect their level of production, prices of selling of their outputs or remuneration of establishment units that work in production field. </t>
    </r>
  </si>
  <si>
    <r>
      <t xml:space="preserve">It is equal to total product on the basis of product value </t>
    </r>
    <r>
      <rPr>
        <sz val="11"/>
        <rFont val="Arial"/>
        <family val="2"/>
      </rPr>
      <t xml:space="preserve">deducitng </t>
    </r>
    <r>
      <rPr>
        <sz val="11"/>
        <color indexed="8"/>
        <rFont val="Arial"/>
        <family val="2"/>
      </rPr>
      <t>intermediate consumption (Intermediate goods and services) on the basis of purchaser cost, compensation of employees, fixed capital depreciation and net indirect taxes (indirect taxes less production subsidies).</t>
    </r>
  </si>
  <si>
    <r>
      <t xml:space="preserve">It is the durable produced assets that are used repeatedly or continuously in process of production for </t>
    </r>
    <r>
      <rPr>
        <sz val="11"/>
        <rFont val="Arial"/>
        <family val="2"/>
      </rPr>
      <t>a minimum period of 1 year</t>
    </r>
    <r>
      <rPr>
        <sz val="11"/>
        <color indexed="8"/>
        <rFont val="Arial"/>
        <family val="2"/>
      </rPr>
      <t>. It includes land, mines reserve, forests and other similar tangible assets that could not be reproduced. It also includes facilities, machinery, equipment and agricultural and animal assets that could be used repeatedly or continuously, i.e. productive fruit trees and reproduction, fattening, milking and towing animals. It includes as well intangible assets such as computer programs and original artwork that are used in production.</t>
    </r>
  </si>
  <si>
    <r>
      <t xml:space="preserve">It represents the amount </t>
    </r>
    <r>
      <rPr>
        <sz val="11"/>
        <color indexed="8"/>
        <rFont val="Arial"/>
        <family val="2"/>
      </rPr>
      <t>spent during the year on fixed assets of machinery, equipment, buildings, land, means of transport, furniture and other similar tangible assets in order to be used in production of goods and services.</t>
    </r>
  </si>
  <si>
    <r>
      <t>Market value of stoc</t>
    </r>
    <r>
      <rPr>
        <sz val="11"/>
        <rFont val="Arial"/>
        <family val="2"/>
      </rPr>
      <t xml:space="preserve">k of final and incomplete </t>
    </r>
    <r>
      <rPr>
        <sz val="11"/>
        <color indexed="8"/>
        <rFont val="Arial"/>
        <family val="2"/>
      </rPr>
      <t>goods in a certain time. It includes as well products that are produced by the establishment, that still preserve them without alteration, sell them, supply them to other establishments or use them in other way. In addition, it includes products possessed by the establishment in order to be used as intermediate consumption or re-sell them without further alteration.</t>
    </r>
  </si>
  <si>
    <r>
      <t xml:space="preserve">Shape of property income matured for shareholders as a result of placing their </t>
    </r>
    <r>
      <rPr>
        <sz val="11"/>
        <rFont val="Arial"/>
        <family val="2"/>
      </rPr>
      <t>funds</t>
    </r>
    <r>
      <rPr>
        <sz val="11"/>
        <color indexed="10"/>
        <rFont val="Arial"/>
        <family val="2"/>
      </rPr>
      <t xml:space="preserve"> </t>
    </r>
    <r>
      <rPr>
        <sz val="11"/>
        <color indexed="8"/>
        <rFont val="Arial"/>
        <family val="2"/>
      </rPr>
      <t>at disposal of companies.</t>
    </r>
  </si>
  <si>
    <t>Bulletin of Social &amp; Personal Service Statistics Indx</t>
  </si>
  <si>
    <t>G</t>
  </si>
  <si>
    <r>
      <t xml:space="preserve">المجموع
</t>
    </r>
    <r>
      <rPr>
        <b/>
        <sz val="8"/>
        <rFont val="Arial"/>
        <family val="2"/>
      </rPr>
      <t>Total</t>
    </r>
  </si>
  <si>
    <r>
      <t xml:space="preserve">المجموع
</t>
    </r>
    <r>
      <rPr>
        <sz val="8"/>
        <rFont val="Arial"/>
        <family val="2"/>
      </rPr>
      <t>Total</t>
    </r>
  </si>
  <si>
    <r>
      <t xml:space="preserve">غير قطريين
</t>
    </r>
    <r>
      <rPr>
        <sz val="8"/>
        <rFont val="Arial"/>
        <family val="2"/>
      </rPr>
      <t>Non-Qatari</t>
    </r>
  </si>
  <si>
    <r>
      <t xml:space="preserve">رمز
النشاط
</t>
    </r>
    <r>
      <rPr>
        <sz val="8"/>
        <color indexed="8"/>
        <rFont val="Arial"/>
        <family val="2"/>
      </rPr>
      <t>Activity Code</t>
    </r>
  </si>
  <si>
    <r>
      <t xml:space="preserve">رمز
النشاط
</t>
    </r>
    <r>
      <rPr>
        <sz val="8"/>
        <color indexed="8"/>
        <rFont val="Arial"/>
        <family val="2"/>
      </rPr>
      <t>Activity Code</t>
    </r>
  </si>
  <si>
    <t>Table No.</t>
  </si>
  <si>
    <t>Particulars</t>
  </si>
  <si>
    <r>
      <t xml:space="preserve">رقم الصفحة
</t>
    </r>
    <r>
      <rPr>
        <b/>
        <sz val="8"/>
        <rFont val="Arial"/>
        <family val="2"/>
      </rPr>
      <t>Page No.</t>
    </r>
  </si>
  <si>
    <t xml:space="preserve">البيــــــــــان </t>
  </si>
  <si>
    <t>رقم الجدول</t>
  </si>
  <si>
    <t xml:space="preserve">Preface </t>
  </si>
  <si>
    <t xml:space="preserve">تقديــــــــم </t>
  </si>
  <si>
    <t xml:space="preserve">Introduction </t>
  </si>
  <si>
    <t xml:space="preserve">مقدمـــــــــــة  </t>
  </si>
  <si>
    <t xml:space="preserve">Data presentation </t>
  </si>
  <si>
    <t xml:space="preserve">أسلوب عرض البيانات  </t>
  </si>
  <si>
    <t xml:space="preserve">Concepts and definitions </t>
  </si>
  <si>
    <t xml:space="preserve">أهم المفاهيم والتعاريف المستخدمة  </t>
  </si>
  <si>
    <t>Chapter One 
(Operating establishments frame)</t>
  </si>
  <si>
    <t>الفصل الأول
(إطار المنشآت العاملة)</t>
  </si>
  <si>
    <t>Chapter Tow
Establishments employing (Less than ten employees)</t>
  </si>
  <si>
    <t>الفصل الثاني
المنشآت التي تستخدم (أقل من عشرة مشتغلين)</t>
  </si>
  <si>
    <t>Chapter Three
Establishments employing (Ten employees and more)</t>
  </si>
  <si>
    <t>الفصل الثالث
المنشآت التي تستخدم (عشرة مشتغلين فأكثر)</t>
  </si>
  <si>
    <t>Chapter Four
Estimat of "Social and Personal Services Activity"
(Total of chapters two and three)</t>
  </si>
  <si>
    <t>الفصل الرابع
تقديرات نشاط الخدمات الاجتماعية والشخصية
(إجمالي الفصل الثاني والثالث)</t>
  </si>
  <si>
    <t xml:space="preserve">      والله ولي التوفيق،،،</t>
  </si>
  <si>
    <t>ب ـ قطاع عام (مؤسسات حكومية):</t>
  </si>
  <si>
    <t>Chapter tow:</t>
  </si>
  <si>
    <t>Chapter three:</t>
  </si>
  <si>
    <t>It is the legal status of capital ownership of establishments aiming profit; it includes individual, joint-liability companies, partnership companies, limited liability companies and joint-stock companies.</t>
  </si>
  <si>
    <r>
      <rPr>
        <b/>
        <sz val="16"/>
        <color indexed="8"/>
        <rFont val="Arial"/>
        <family val="2"/>
      </rPr>
      <t>12ـ الضرائب على الإنتاج والإستيراد</t>
    </r>
    <r>
      <rPr>
        <b/>
        <sz val="18"/>
        <color indexed="8"/>
        <rFont val="Arial"/>
        <family val="2"/>
      </rPr>
      <t xml:space="preserve"> </t>
    </r>
    <r>
      <rPr>
        <b/>
        <sz val="16"/>
        <color indexed="8"/>
        <rFont val="Arial"/>
        <family val="2"/>
      </rPr>
      <t>(الضرائب غير المباشرة):</t>
    </r>
  </si>
  <si>
    <t xml:space="preserve">     And Allah grants success</t>
  </si>
  <si>
    <t xml:space="preserve"> - Data of establishments employing ten employees and more were collected through comprehensive counting, while establishments employing less than ten employees were studied through sample.</t>
  </si>
  <si>
    <r>
      <t>أ</t>
    </r>
    <r>
      <rPr>
        <b/>
        <sz val="16"/>
        <color indexed="8"/>
        <rFont val="Arial"/>
        <family val="2"/>
      </rPr>
      <t>سلوب عرض البيانات:</t>
    </r>
  </si>
  <si>
    <t>Concepts and Definitions</t>
  </si>
  <si>
    <t>1- The Establishment:</t>
  </si>
  <si>
    <t>2- Legal Entity:</t>
  </si>
  <si>
    <t>a- Individual Establishment:</t>
  </si>
  <si>
    <t>c- Limited Partnership Company:</t>
  </si>
  <si>
    <t>b- Joint-Liability Company:</t>
  </si>
  <si>
    <t>e- Limited Liability Company:</t>
  </si>
  <si>
    <t>d- Limited Joint-Stock Companies:</t>
  </si>
  <si>
    <t>g- Special Joint-Stock Company:</t>
  </si>
  <si>
    <t>h- Foreign Establishment Branch:</t>
  </si>
  <si>
    <t>3- Ownership of Establishment:</t>
  </si>
  <si>
    <t>a- Government Sector:</t>
  </si>
  <si>
    <t>b- Public Sector (Government Establishments):</t>
  </si>
  <si>
    <t>c- Joint Sector (Mixed):</t>
  </si>
  <si>
    <t>d- Private Sector:</t>
  </si>
  <si>
    <t>4- Main Economic Activity:</t>
  </si>
  <si>
    <t>5- Employment (Employees):</t>
  </si>
  <si>
    <t>c- Paid Employees:</t>
  </si>
  <si>
    <t>a- Owners Working in the Establishment:</t>
  </si>
  <si>
    <t>b- Unpaid Employees:</t>
  </si>
  <si>
    <t>6- Compensation of Employees:</t>
  </si>
  <si>
    <t>a) Wages, Salaries and Cash Benefits:</t>
  </si>
  <si>
    <t>b)    In-kind Benefits:</t>
  </si>
  <si>
    <t>7- Revenues of other Activities:</t>
  </si>
  <si>
    <t>8- Intermediate Goods:</t>
  </si>
  <si>
    <t>9- Intermediate Services:</t>
  </si>
  <si>
    <t>10- Value - added:</t>
  </si>
  <si>
    <t>12- Taxes on Production and Import (indirect taxes):</t>
  </si>
  <si>
    <t>14- Operating Surplus:</t>
  </si>
  <si>
    <t>15- Fixed Assets:</t>
  </si>
  <si>
    <t>16- Fixed Capital Additions During the Year:</t>
  </si>
  <si>
    <t>18- Profit of Shares:</t>
  </si>
  <si>
    <t>أصحاب عمل يعملون بالمنشأة بأجر</t>
  </si>
  <si>
    <t>أصحاب عمل يعملون بالمنشأة بدون اجر</t>
  </si>
  <si>
    <t>إداريون</t>
  </si>
  <si>
    <t>أخصائيون وفنيون مهندسون، وفنيون ومحاسبون، وموظفو مشتريات ومبيعات</t>
  </si>
  <si>
    <t>كتبـــة</t>
  </si>
  <si>
    <r>
      <t xml:space="preserve">الفصل الرابع
تقديرات نشاط الخدمات الاجتماعية والشخصية
(إجمالي الفصل الثاني والثالث)
</t>
    </r>
    <r>
      <rPr>
        <b/>
        <sz val="16"/>
        <rFont val="Arial"/>
        <family val="2"/>
      </rPr>
      <t>CHAPTER FOUR
ESTIMAT OF SOCIAL AND PERSONAL SERVICES ACTIVITY
(TOTAL OF CHAPTERS TWO AND THREE)</t>
    </r>
  </si>
  <si>
    <r>
      <t xml:space="preserve">الفصل الثالث
المنشآت التي تستخدم
(عشرة مشتغلين فأكثر)
</t>
    </r>
    <r>
      <rPr>
        <b/>
        <sz val="16"/>
        <rFont val="Arial"/>
        <family val="2"/>
      </rPr>
      <t xml:space="preserve">CHAPTER THREE
ESTABLISHMENTS EMPLOYING
(TEN EMPLOYEES AND MORE) </t>
    </r>
  </si>
  <si>
    <r>
      <t xml:space="preserve">الفصل الثاني
المنشآت التي تستخدم
(أقل من عشرة مشتغلين)
</t>
    </r>
    <r>
      <rPr>
        <b/>
        <sz val="16"/>
        <rFont val="Arial"/>
        <family val="2"/>
      </rPr>
      <t>CHAPTER TOW
ESTABLISHMENTS EMPLOYING
(LESS THAN TEN EMPLOYEES)</t>
    </r>
  </si>
  <si>
    <r>
      <t xml:space="preserve">الفصل الأول
(إطار المنشآت العاملة)
</t>
    </r>
    <r>
      <rPr>
        <b/>
        <sz val="16"/>
        <rFont val="Arial"/>
        <family val="2"/>
      </rPr>
      <t>CHAPTER ONE
(OPERATING ESTABLISHMENTS FRAME)</t>
    </r>
  </si>
  <si>
    <r>
      <t xml:space="preserve">قطريون
</t>
    </r>
    <r>
      <rPr>
        <sz val="8"/>
        <rFont val="Arial"/>
        <family val="2"/>
      </rPr>
      <t>Qataris</t>
    </r>
  </si>
  <si>
    <r>
      <t xml:space="preserve">* </t>
    </r>
    <r>
      <rPr>
        <sz val="14"/>
        <color indexed="8"/>
        <rFont val="Arial"/>
        <family val="2"/>
      </rPr>
      <t>تتكون من شريكين أو أكثر بعقد رسمي، ولا يزيد عدد الشركاء فيها عن عدد تنص عليه قوانين الدولة المعنية، يذكرون بالاسم في عقد الشركة.</t>
    </r>
  </si>
  <si>
    <r>
      <t>*</t>
    </r>
    <r>
      <rPr>
        <sz val="14"/>
        <color indexed="8"/>
        <rFont val="Arial"/>
        <family val="2"/>
      </rPr>
      <t xml:space="preserve"> كل شريك من الشركاء مسؤول عن الالتزامات المالية للشركة بقدر حصته في رأس المال فقط.</t>
    </r>
  </si>
  <si>
    <r>
      <t xml:space="preserve">* </t>
    </r>
    <r>
      <rPr>
        <sz val="14"/>
        <color indexed="8"/>
        <rFont val="Arial"/>
        <family val="2"/>
      </rPr>
      <t>محظور على الشركة الإشتغال في أعمال التأمين أو أعمال البنوك أو الإدخار أو تلقي الودائع أو إستثمار الأموال لحساب الغير بوجه عام.</t>
    </r>
  </si>
  <si>
    <r>
      <t>*</t>
    </r>
    <r>
      <rPr>
        <sz val="14"/>
        <color indexed="8"/>
        <rFont val="Arial"/>
        <family val="2"/>
      </rPr>
      <t xml:space="preserve"> تؤسس الشركة لمدة محددة ويُنص بالمدة في عقد تأسيس الشركة.</t>
    </r>
  </si>
  <si>
    <r>
      <t>*</t>
    </r>
    <r>
      <rPr>
        <sz val="14"/>
        <color indexed="8"/>
        <rFont val="Arial"/>
        <family val="2"/>
      </rPr>
      <t xml:space="preserve"> لابد أن يكون اسم الشركة التجاري متبوعاً بعبارة ذات مسؤولية محدودة (ذ.م.م) أي أنه يمكن معرفة هذا النوع من الشركات من واقع عنوانها أو إسمها التجاري.</t>
    </r>
  </si>
  <si>
    <t>غسيل وتلميع السيارات</t>
  </si>
  <si>
    <t>التعليم قبل الابتدائي (رياض الأطفال)</t>
  </si>
  <si>
    <t>التعليم الابتدائي</t>
  </si>
  <si>
    <t>التعليم المتوسطة (الإعدادية)</t>
  </si>
  <si>
    <t>التعليم الثانوي العام</t>
  </si>
  <si>
    <t>التعليم في مجال الرياضة والترفية</t>
  </si>
  <si>
    <t>التعليم الثقافي</t>
  </si>
  <si>
    <t>معاهد تعليم اللغات ومهارات المحادثة</t>
  </si>
  <si>
    <t>مدارس تعليم قيادة السيارات</t>
  </si>
  <si>
    <t>معاهد التدريب على الحاسوب</t>
  </si>
  <si>
    <t>أنشطة المستشفيات</t>
  </si>
  <si>
    <t>العيادات الطبية المتخصصة ماعدا الاسنان</t>
  </si>
  <si>
    <t>مراكز وعيادات طب الاسنان</t>
  </si>
  <si>
    <t>العيادات الطبية غير المتخصصة</t>
  </si>
  <si>
    <t>الأنشطة الأخرى في مجال صحة الإنسان</t>
  </si>
  <si>
    <t>الأنشطة الإبداعية والفننون والترفيه</t>
  </si>
  <si>
    <t>أنشطة النوادي الرياضية</t>
  </si>
  <si>
    <t>أنشطة الرياضية أخرى</t>
  </si>
  <si>
    <t>أنشطة مدن التسليه ومدن الالعاب</t>
  </si>
  <si>
    <t>تصفيف الشعر وأنواع التجميل الأخرى</t>
  </si>
  <si>
    <t>Washing and polishing motor vehicles</t>
  </si>
  <si>
    <t>Pre-primary education</t>
  </si>
  <si>
    <t>Primary education</t>
  </si>
  <si>
    <t>Preparatory education</t>
  </si>
  <si>
    <t>Multistage education</t>
  </si>
  <si>
    <t>General secondary education</t>
  </si>
  <si>
    <t>Higher education</t>
  </si>
  <si>
    <t>Sports and recreation education</t>
  </si>
  <si>
    <t>Cultural education</t>
  </si>
  <si>
    <t>Automobile driving schools</t>
  </si>
  <si>
    <t>Computer training institutes</t>
  </si>
  <si>
    <t>Other education n.e.c</t>
  </si>
  <si>
    <t>Hospital activities</t>
  </si>
  <si>
    <t>Centers and dental clinics</t>
  </si>
  <si>
    <t>Non-specialized medical clinics</t>
  </si>
  <si>
    <t>Other human health activities</t>
  </si>
  <si>
    <t>Activities of sports clubs</t>
  </si>
  <si>
    <t>Other sports activities</t>
  </si>
  <si>
    <t>Maintenance and repair of motor vehicles ( Garages)</t>
  </si>
  <si>
    <t>Language instruction and conversational skills instruction</t>
  </si>
  <si>
    <t>Specialized medical clinics, except for the teeth</t>
  </si>
  <si>
    <t>Creative, arts and entertainment activities</t>
  </si>
  <si>
    <t>Activities of amusement parks and theme parks</t>
  </si>
  <si>
    <t>Other amusement and recreation activities n.e.c.</t>
  </si>
  <si>
    <t>Repair of computers and personal and household goods includes(Repair of footwear ,furniture and household appliances and home and garden equipment n.e.c)</t>
  </si>
  <si>
    <t>Hairdressing and other beauty treatment</t>
  </si>
  <si>
    <t>Washing and (dry-) cleaning of textile and fur products</t>
  </si>
  <si>
    <t>Other personal service activities n.e.c.</t>
  </si>
  <si>
    <t>أنشطة الخدمات الشخصية الأخرى غير المصنّفة في موضع آخر</t>
  </si>
  <si>
    <t>غسيل المنسوجات ومنتجات الفراء وتنظيفها (الجاف)</t>
  </si>
  <si>
    <t>أنشطة التسلية والترفيه الأخرى الغير مصنفه في موضع أخر</t>
  </si>
  <si>
    <t>أنشطة الحدائق النباتية والحيوانية والمحميات الطبيعية</t>
  </si>
  <si>
    <t>أنواع أخرى للتعليم والتدريب لم ترد فيما سبق</t>
  </si>
  <si>
    <t>بيع وصيانة وإصلاح الدراجات النارية وقطع غيارها وملحقاتها</t>
  </si>
  <si>
    <t>انشطه اخرى خاصة بصيانة وإصلاح المركبات ذات المحركات لم ترد فيما سبق</t>
  </si>
  <si>
    <t>Other activities for the maintenance and repair of motor vehicles not listed above</t>
  </si>
  <si>
    <t>Botanical and zoological gardens and nature reserves activities</t>
  </si>
  <si>
    <t>اصلاح ماكينات السيارات (الكراجات)</t>
  </si>
  <si>
    <t>إصلاح أجهزة الحاسوب والسلع الشخصية والمنزلية وتشمل (الأحذية والاثاث ومعدات المنزلية والحدائق)</t>
  </si>
  <si>
    <t>Sale, maintenance and repair of motorcycles and related parts and accessories</t>
  </si>
  <si>
    <t xml:space="preserve">تجارة الجملة والتجزئة ،إصلاح المركبات ذات المحركات والدراجات النارية
</t>
  </si>
  <si>
    <t>التعلـــــــيم</t>
  </si>
  <si>
    <t>أنشطة صحة الإنسان والعمل الاجتماعي</t>
  </si>
  <si>
    <t>الفنون والترفية والتسلية</t>
  </si>
  <si>
    <t>أنشطة الخدمات الأخرى</t>
  </si>
  <si>
    <t xml:space="preserve">wholesale and retail trade,repair of motor vehicles and motorcycles
</t>
  </si>
  <si>
    <t>P</t>
  </si>
  <si>
    <t>Education</t>
  </si>
  <si>
    <t>Q</t>
  </si>
  <si>
    <t>Human health and social work activities</t>
  </si>
  <si>
    <t>R</t>
  </si>
  <si>
    <t>Arts, entertainment and recreation</t>
  </si>
  <si>
    <t>S</t>
  </si>
  <si>
    <t>Other service activities</t>
  </si>
  <si>
    <t>Human health activities</t>
  </si>
  <si>
    <t>Other personal service activities</t>
  </si>
  <si>
    <t>wholesale and retail trade and repair of motor vehicles and motorcycles</t>
  </si>
  <si>
    <t>Libraries, archives, museums and other cultural activities</t>
  </si>
  <si>
    <t>Sports activities and amusement and recreation activities</t>
  </si>
  <si>
    <t>Repair of computers and personal and household goods</t>
  </si>
  <si>
    <t>التعليم</t>
  </si>
  <si>
    <t>الأنشطة في مجال صحة الإنسان</t>
  </si>
  <si>
    <t>الأنشطة الإبداعية والفنون والترفيهيه</t>
  </si>
  <si>
    <t>الأنشطة الرياضية والترفيه والتسلية</t>
  </si>
  <si>
    <t>إصلاح أجهزة الحاسوب والسلع الشخصية والمنزلية</t>
  </si>
  <si>
    <t>أنشطة الخدمات الشخصية الأخرى</t>
  </si>
  <si>
    <t xml:space="preserve">تجارة الجملة والتجزئة ،واصلاح المركبات ذات المحركات والدراجات النارية </t>
  </si>
  <si>
    <t>أنشطة المكتبات و المحفوظات، والمتاحف والأنشطة الثقافية الأخرى</t>
  </si>
  <si>
    <t>تجارة الجملة والتجزئة ،إصلاح المركبات ذات المحركات والدراجات النارية</t>
  </si>
  <si>
    <t>wholesale and retail trade,repair of motor vehicles and motorcycles</t>
  </si>
  <si>
    <t xml:space="preserve">الأنشطة في مجال صحة الإنسان </t>
  </si>
  <si>
    <r>
      <t>إصلاح السلع الشخصية والأسرية (الرمز 9500</t>
    </r>
    <r>
      <rPr>
        <sz val="12"/>
        <color indexed="8"/>
        <rFont val="Arial"/>
        <family val="2"/>
      </rPr>
      <t>).</t>
    </r>
  </si>
  <si>
    <t>(95)</t>
  </si>
  <si>
    <t>(45)</t>
  </si>
  <si>
    <r>
      <t>إصلاح المركبات ذات المحركات والدراجات النارية (والمتضمنة ضمن الرموز4521 /4540</t>
    </r>
    <r>
      <rPr>
        <sz val="12"/>
        <color indexed="8"/>
        <rFont val="Arial"/>
        <family val="2"/>
      </rPr>
      <t>).</t>
    </r>
  </si>
  <si>
    <t>(86)</t>
  </si>
  <si>
    <t>(96)</t>
  </si>
  <si>
    <t>(94)</t>
  </si>
  <si>
    <t>Repair of vehicles with motors and motorcycles (the codes 4521 and 4540).</t>
  </si>
  <si>
    <t>Personal and household goods (the code 9500).</t>
  </si>
  <si>
    <t>(88)</t>
  </si>
  <si>
    <t>أنشطة المنظمات ذات العضوية لرجال الاعمال وأصحاب العمل .</t>
  </si>
  <si>
    <t>Activities of business and employers membership organizations.</t>
  </si>
  <si>
    <t xml:space="preserve">This bulletin covers the activity social and personal service of the National Classification of Economic Activities, derived from the fourth revision of the International Standard Industrial Classification of all Economic Activities (ISIC), which was adopted by the United Nations Statistical Division (UNSD).
As of this issue of the bulletin, a shift to the 4th. revision of the classification has been achieved. National groups of classification are as follows :
</t>
  </si>
  <si>
    <t>1- Scope:</t>
  </si>
  <si>
    <t xml:space="preserve">تغطي هذه النشرة السنوية نشاط الخدمات الأجتماعية والشخصية  من التصنيف الوطني للأنشطة الاقتصادية المنبثق عن التنقيح الرابع للتصنيف الصناعي الدولي الموحد لجميع الانشطة الاقتصادية الصادر من شعبة الاحصاء التابعة للأمم المتحدة حيث جرى الانتقال إلى هذا التنقيح اعتبارا من هذا العدد للنشرة مفصلة على مستوى مجموعات تصنيف وطنية وذلك على النحو التالي : </t>
  </si>
  <si>
    <t>Table No. (1)</t>
  </si>
  <si>
    <t>Table No. (2)</t>
  </si>
  <si>
    <t>Table No. (3)</t>
  </si>
  <si>
    <t>Table No. (4)</t>
  </si>
  <si>
    <t>Table No. (5) Value QR.000</t>
  </si>
  <si>
    <t>Table No .(6) Value QR.000</t>
  </si>
  <si>
    <t>Table No. (7) Value QR.000</t>
  </si>
  <si>
    <t>Table No. (8) Value QR.000</t>
  </si>
  <si>
    <t>Table No .(9) Value QR.000</t>
  </si>
  <si>
    <t>Table No. (10) Value QR.000</t>
  </si>
  <si>
    <t>Table No. (11) Value QR.000</t>
  </si>
  <si>
    <t>Table No .(12)</t>
  </si>
  <si>
    <t>Table No .(13)</t>
  </si>
  <si>
    <t>Table No. (14)</t>
  </si>
  <si>
    <t>Table No .(15)</t>
  </si>
  <si>
    <t>Table No. (16) Value QR.000</t>
  </si>
  <si>
    <t>Table No. (17) Value QR.000</t>
  </si>
  <si>
    <t>Table No. (18) Value QR.000</t>
  </si>
  <si>
    <t>Table No. (19) Value QR.000</t>
  </si>
  <si>
    <t>Table No. (20) Value QR.000</t>
  </si>
  <si>
    <t>Table No. (21) Value QR.000</t>
  </si>
  <si>
    <t>Table No. (22) Value QR.000</t>
  </si>
  <si>
    <t>Table No. (23)</t>
  </si>
  <si>
    <t>Table No. (24)</t>
  </si>
  <si>
    <t>Table No. (25)</t>
  </si>
  <si>
    <t>Table No .(26)</t>
  </si>
  <si>
    <t>Table No. (27) Value QR.000</t>
  </si>
  <si>
    <t>Table No. (28) Value QR.000</t>
  </si>
  <si>
    <t>Table No. (29) Value QR.000</t>
  </si>
  <si>
    <t>Table No. (30) Value QR.000</t>
  </si>
  <si>
    <t>Table No. (31) Value QR.000</t>
  </si>
  <si>
    <t>Table No. (32) Value QR.000</t>
  </si>
  <si>
    <t>Table No .(33) Value QR.000</t>
  </si>
  <si>
    <t>Table No. (34)</t>
  </si>
  <si>
    <t>Table No .(36)</t>
  </si>
  <si>
    <t>(90)</t>
  </si>
  <si>
    <t>(91)</t>
  </si>
  <si>
    <t>الحد الاول</t>
  </si>
  <si>
    <t>One Digit</t>
  </si>
  <si>
    <t xml:space="preserve">الحد الثاني </t>
  </si>
  <si>
    <t>Two Digits</t>
  </si>
  <si>
    <t>الحد الثاني</t>
  </si>
  <si>
    <t>Social work activies without accommodation</t>
  </si>
  <si>
    <t xml:space="preserve">   أنشطة العمل الأجتماعي ، دون الأقامة</t>
  </si>
  <si>
    <t xml:space="preserve">Social work activities without accommodation for the elderly and disabled </t>
  </si>
  <si>
    <t>Table No. (35)</t>
  </si>
  <si>
    <t>أنشطة العمل الأجتماعي دون الأقامة ‘ لكبار السن وذوي الاعاقة</t>
  </si>
  <si>
    <t xml:space="preserve">Private Education. </t>
  </si>
  <si>
    <t xml:space="preserve">Health.  </t>
  </si>
  <si>
    <t>.social work</t>
  </si>
  <si>
    <t>العمل الاجتماعي.</t>
  </si>
  <si>
    <t>الصحة .</t>
  </si>
  <si>
    <t>أنشطة المكتبات و المحفوظات، والمتاحف والأنشطة الثقافية الأخرى.</t>
  </si>
  <si>
    <t>الأنشطة الرياضية والترفيه والتسلية.</t>
  </si>
  <si>
    <t>Libraries, archives, museums and other cultural .activities</t>
  </si>
  <si>
    <t>.Creative, arts and entertainment activities</t>
  </si>
  <si>
    <t>Technical and vocational secondary education</t>
  </si>
  <si>
    <t>التعليم الثانوي الفني والمهني</t>
  </si>
  <si>
    <r>
      <t xml:space="preserve">نسبة المستلزمات السلعية إلى قيمة الإنتاج
</t>
    </r>
    <r>
      <rPr>
        <sz val="8"/>
        <color theme="1"/>
        <rFont val="Arial"/>
        <family val="2"/>
      </rPr>
      <t>(%)
Percentage Of Intermediate Goods To Output</t>
    </r>
  </si>
  <si>
    <r>
      <t xml:space="preserve">متوسط الأجر السنوي 1
ريال قطري
</t>
    </r>
    <r>
      <rPr>
        <sz val="8"/>
        <color theme="1"/>
        <rFont val="Arial"/>
        <family val="2"/>
      </rPr>
      <t>Average Annual Wage (1)
(QR.)</t>
    </r>
  </si>
  <si>
    <r>
      <t xml:space="preserve">نسبة المستلزمات الخدمية إلى قيمة الإنتاج
</t>
    </r>
    <r>
      <rPr>
        <sz val="8"/>
        <color theme="1"/>
        <rFont val="Arial"/>
        <family val="2"/>
      </rPr>
      <t>(%)
Percentage Of Intermediate Services To Output</t>
    </r>
  </si>
  <si>
    <r>
      <t xml:space="preserve">إنتاجية المشتغل
ريال قطري
</t>
    </r>
    <r>
      <rPr>
        <sz val="8"/>
        <color theme="1"/>
        <rFont val="Arial"/>
        <family val="2"/>
      </rPr>
      <t>Productivity Of Employee
(QR.)</t>
    </r>
  </si>
  <si>
    <r>
      <t xml:space="preserve">نصيب المشتغل من القيمة المضافة الاجمالية
ريال قطري
</t>
    </r>
    <r>
      <rPr>
        <sz val="8"/>
        <color theme="1"/>
        <rFont val="Arial"/>
        <family val="2"/>
      </rPr>
      <t>Value Added Per Worker
(QR.)</t>
    </r>
  </si>
  <si>
    <r>
      <t xml:space="preserve">توزيعات القيمة المضافة الصافية
ألف ريال قطري
</t>
    </r>
    <r>
      <rPr>
        <sz val="8"/>
        <color theme="1"/>
        <rFont val="Arial"/>
        <family val="2"/>
      </rPr>
      <t>Distribution Of Net Value Added
(QR. 000)</t>
    </r>
  </si>
  <si>
    <r>
      <t xml:space="preserve">تعويضات العاملين
</t>
    </r>
    <r>
      <rPr>
        <sz val="8"/>
        <color theme="1"/>
        <rFont val="Arial"/>
        <family val="2"/>
      </rPr>
      <t>Compensat ion Of Employees</t>
    </r>
  </si>
  <si>
    <r>
      <t xml:space="preserve">فائض التشغيل
</t>
    </r>
    <r>
      <rPr>
        <sz val="8"/>
        <color theme="1"/>
        <rFont val="Arial"/>
        <family val="2"/>
      </rPr>
      <t>Operating Surplus</t>
    </r>
  </si>
  <si>
    <r>
      <t xml:space="preserve">المستلزمات السلعية والخدمية
</t>
    </r>
    <r>
      <rPr>
        <sz val="8"/>
        <rFont val="Arial"/>
        <family val="2"/>
      </rPr>
      <t>Intermediate Goods &amp; Services</t>
    </r>
  </si>
  <si>
    <r>
      <t xml:space="preserve">قيمة الإنتاج
</t>
    </r>
    <r>
      <rPr>
        <sz val="8"/>
        <rFont val="Arial"/>
        <family val="2"/>
      </rPr>
      <t>Production Value</t>
    </r>
  </si>
  <si>
    <r>
      <t xml:space="preserve">منتجات
</t>
    </r>
    <r>
      <rPr>
        <sz val="8"/>
        <rFont val="Arial"/>
        <family val="2"/>
      </rPr>
      <t>Products</t>
    </r>
  </si>
  <si>
    <r>
      <t xml:space="preserve">إيرادات إخرى
</t>
    </r>
    <r>
      <rPr>
        <sz val="8"/>
        <rFont val="Arial"/>
        <family val="2"/>
      </rPr>
      <t>Other Revenues</t>
    </r>
  </si>
  <si>
    <r>
      <t xml:space="preserve">سلع
</t>
    </r>
    <r>
      <rPr>
        <sz val="8"/>
        <rFont val="Arial"/>
        <family val="2"/>
      </rPr>
      <t>Goods</t>
    </r>
  </si>
  <si>
    <r>
      <t xml:space="preserve">خدمات
</t>
    </r>
    <r>
      <rPr>
        <sz val="8"/>
        <rFont val="Arial"/>
        <family val="2"/>
      </rPr>
      <t>Services</t>
    </r>
  </si>
  <si>
    <r>
      <t xml:space="preserve">القيمة المضافة الإجمالية
</t>
    </r>
    <r>
      <rPr>
        <sz val="8"/>
        <rFont val="Arial"/>
        <family val="2"/>
      </rPr>
      <t>Gross Value Added</t>
    </r>
  </si>
  <si>
    <r>
      <t xml:space="preserve">الإهتلاكات
</t>
    </r>
    <r>
      <rPr>
        <sz val="8"/>
        <rFont val="Arial"/>
        <family val="2"/>
      </rPr>
      <t>Depreciat ions</t>
    </r>
  </si>
  <si>
    <r>
      <t xml:space="preserve">القيمة المضافة الصافية
</t>
    </r>
    <r>
      <rPr>
        <sz val="8"/>
        <rFont val="Arial"/>
        <family val="2"/>
      </rPr>
      <t>Net Value Added</t>
    </r>
  </si>
  <si>
    <r>
      <t xml:space="preserve">إيجارات مباني غير سكنية
</t>
    </r>
    <r>
      <rPr>
        <sz val="8"/>
        <rFont val="Arial"/>
        <family val="2"/>
      </rPr>
      <t>Rents of non- residential buildings</t>
    </r>
  </si>
  <si>
    <r>
      <t xml:space="preserve">إيجارات اّلات ومعدات 
</t>
    </r>
    <r>
      <rPr>
        <sz val="8"/>
        <rFont val="Arial"/>
        <family val="2"/>
      </rPr>
      <t>Rents of machinery and equipment</t>
    </r>
  </si>
  <si>
    <r>
      <t xml:space="preserve">إيجارات وسائل نقـل
</t>
    </r>
    <r>
      <rPr>
        <sz val="8"/>
        <rFont val="Arial"/>
        <family val="2"/>
      </rPr>
      <t>Rents of transportati on equipment</t>
    </r>
  </si>
  <si>
    <r>
      <t xml:space="preserve">صيانة مبانــي
</t>
    </r>
    <r>
      <rPr>
        <sz val="8"/>
        <rFont val="Arial"/>
        <family val="2"/>
      </rPr>
      <t>Building repairs and maintenance</t>
    </r>
  </si>
  <si>
    <r>
      <t xml:space="preserve">صيانة الات ومعـدات
</t>
    </r>
    <r>
      <rPr>
        <sz val="8"/>
        <rFont val="Arial"/>
        <family val="2"/>
      </rPr>
      <t>Tools &amp; equipment maintenance</t>
    </r>
  </si>
  <si>
    <r>
      <t xml:space="preserve">صيانة وسائل نقل سيارات
</t>
    </r>
    <r>
      <rPr>
        <sz val="8"/>
        <rFont val="Arial"/>
        <family val="2"/>
      </rPr>
      <t>Transport equipment maintenance</t>
    </r>
  </si>
  <si>
    <r>
      <t xml:space="preserve">تشغيل وخدمات صناعية لدى الغيـــر
</t>
    </r>
    <r>
      <rPr>
        <sz val="8"/>
        <rFont val="Arial"/>
        <family val="2"/>
      </rPr>
      <t>Work done &amp; Industrial services rendered by other</t>
    </r>
  </si>
  <si>
    <r>
      <t xml:space="preserve">نقل وانتقالات عامه تشمل مصاريف نقل لمهمات رسمية
</t>
    </r>
    <r>
      <rPr>
        <sz val="8"/>
        <rFont val="Arial"/>
        <family val="2"/>
      </rPr>
      <t>Transportati on (Include Travel Expenses For Official Trips)</t>
    </r>
  </si>
  <si>
    <r>
      <t xml:space="preserve">خسائر بضائع مشتراة بغرض البيع
</t>
    </r>
    <r>
      <rPr>
        <sz val="8"/>
        <rFont val="Arial"/>
        <family val="2"/>
      </rPr>
      <t>Losses of goods purchased for sale</t>
    </r>
  </si>
  <si>
    <r>
      <t xml:space="preserve">مصروفات خدمية اخرى
</t>
    </r>
    <r>
      <rPr>
        <sz val="8"/>
        <rFont val="Arial"/>
        <family val="2"/>
      </rPr>
      <t>Other Service expenses (2)</t>
    </r>
  </si>
  <si>
    <r>
      <t xml:space="preserve">المجمــوع
</t>
    </r>
    <r>
      <rPr>
        <sz val="8"/>
        <rFont val="Arial"/>
        <family val="2"/>
      </rPr>
      <t>Total</t>
    </r>
  </si>
  <si>
    <r>
      <t xml:space="preserve">خامات ومواد اولية
</t>
    </r>
    <r>
      <rPr>
        <sz val="8"/>
        <rFont val="Arial"/>
        <family val="2"/>
      </rPr>
      <t>Raw material and intermediate goods</t>
    </r>
  </si>
  <si>
    <r>
      <t xml:space="preserve">مواد تعبئه وتغليف وحزم
</t>
    </r>
    <r>
      <rPr>
        <sz val="8"/>
        <rFont val="Arial"/>
        <family val="2"/>
      </rPr>
      <t>Packing Material</t>
    </r>
  </si>
  <si>
    <r>
      <t xml:space="preserve">وقود وزيوت وقوى محركه
</t>
    </r>
    <r>
      <rPr>
        <sz val="8"/>
        <rFont val="Arial"/>
        <family val="2"/>
      </rPr>
      <t>Fuels, Lubricants and energy</t>
    </r>
  </si>
  <si>
    <r>
      <t xml:space="preserve">كهرباء ومــاء
</t>
    </r>
    <r>
      <rPr>
        <sz val="8"/>
        <rFont val="Arial"/>
        <family val="2"/>
      </rPr>
      <t>Electricity and Water</t>
    </r>
  </si>
  <si>
    <r>
      <t xml:space="preserve">قطع غيار وعدد وأدوات مستهلكه
</t>
    </r>
    <r>
      <rPr>
        <sz val="8"/>
        <rFont val="Arial"/>
        <family val="2"/>
      </rPr>
      <t>Spare Parts and Consumable tools</t>
    </r>
  </si>
  <si>
    <r>
      <t xml:space="preserve">أدوات كتابية وقرطاسية ومطبوعات
</t>
    </r>
    <r>
      <rPr>
        <sz val="8"/>
        <rFont val="Arial"/>
        <family val="2"/>
      </rPr>
      <t>Stationery and Printed matters</t>
    </r>
  </si>
  <si>
    <r>
      <t xml:space="preserve">مواد سلعيه أخــرى
</t>
    </r>
    <r>
      <rPr>
        <sz val="8"/>
        <rFont val="Arial"/>
        <family val="2"/>
      </rPr>
      <t>Other goods</t>
    </r>
  </si>
  <si>
    <r>
      <t xml:space="preserve">ذكور
</t>
    </r>
    <r>
      <rPr>
        <sz val="8"/>
        <rFont val="Arial"/>
        <family val="2"/>
      </rPr>
      <t>Males</t>
    </r>
  </si>
  <si>
    <r>
      <t xml:space="preserve">إناث
</t>
    </r>
    <r>
      <rPr>
        <sz val="8"/>
        <rFont val="Arial"/>
        <family val="2"/>
      </rPr>
      <t>Females</t>
    </r>
  </si>
  <si>
    <r>
      <t xml:space="preserve">عدد المشتغلين
</t>
    </r>
    <r>
      <rPr>
        <sz val="8"/>
        <rFont val="Arial"/>
        <family val="2"/>
      </rPr>
      <t>Number of Employees</t>
    </r>
  </si>
  <si>
    <r>
      <t xml:space="preserve">تعويضات العاملين
</t>
    </r>
    <r>
      <rPr>
        <sz val="8"/>
        <rFont val="Arial"/>
        <family val="2"/>
      </rPr>
      <t>Compensation Of Employees</t>
    </r>
  </si>
  <si>
    <r>
      <t xml:space="preserve">المزايا العينية
</t>
    </r>
    <r>
      <rPr>
        <sz val="8"/>
        <rFont val="Arial"/>
        <family val="2"/>
      </rPr>
      <t>Payments in-kind</t>
    </r>
  </si>
  <si>
    <r>
      <t xml:space="preserve">الاجور والرواتب
</t>
    </r>
    <r>
      <rPr>
        <sz val="8"/>
        <rFont val="Arial"/>
        <family val="2"/>
      </rPr>
      <t>Wages &amp; Salaries</t>
    </r>
  </si>
  <si>
    <r>
      <t xml:space="preserve">عدد المشتغلين
</t>
    </r>
    <r>
      <rPr>
        <sz val="8"/>
        <color theme="1"/>
        <rFont val="Arial"/>
        <family val="2"/>
      </rPr>
      <t>Number of Employees</t>
    </r>
  </si>
  <si>
    <r>
      <t xml:space="preserve">تعويضات العاملين
</t>
    </r>
    <r>
      <rPr>
        <sz val="8"/>
        <color theme="1"/>
        <rFont val="Arial"/>
        <family val="2"/>
      </rPr>
      <t>Compensation Of Employees</t>
    </r>
  </si>
  <si>
    <r>
      <t xml:space="preserve">قطري
</t>
    </r>
    <r>
      <rPr>
        <sz val="8"/>
        <rFont val="Arial"/>
        <family val="2"/>
      </rPr>
      <t>Qataris</t>
    </r>
  </si>
  <si>
    <r>
      <t xml:space="preserve">غير قطري
</t>
    </r>
    <r>
      <rPr>
        <sz val="8"/>
        <rFont val="Arial"/>
        <family val="2"/>
      </rPr>
      <t>Non-Qatari</t>
    </r>
  </si>
  <si>
    <t>Residentil care activities</t>
  </si>
  <si>
    <t>أنشطة الرعاية مع الاقامة</t>
  </si>
  <si>
    <t xml:space="preserve"> أنشطة العمل الأجتماعي ، دون الأقامة</t>
  </si>
  <si>
    <t xml:space="preserve">أنشطة الرعاية مع الاقامة </t>
  </si>
  <si>
    <t>انشطة الرعاية مع الاقامة</t>
  </si>
  <si>
    <t>أنشطة اللرعاية مع الاقامة</t>
  </si>
  <si>
    <t>ويرحب الجهاز بأية ملاحظات وإقتراحات من شأنها تحسين مضمون هذه النشرة.</t>
  </si>
  <si>
    <t>كما يسر الجهاز أن يتقدم بالشكر الجزيل لمسؤولي المنشآت من مؤسسات وشركات لتعاونهم ومساهمتهم في إصدار هذه النشرة.</t>
  </si>
  <si>
    <r>
      <t xml:space="preserve"> Planning &amp; Statistics Authority  is pleased to present the</t>
    </r>
    <r>
      <rPr>
        <b/>
        <sz val="12"/>
        <color indexed="10"/>
        <rFont val="Arial"/>
        <family val="2"/>
      </rPr>
      <t xml:space="preserve"> </t>
    </r>
    <r>
      <rPr>
        <b/>
        <sz val="12"/>
        <color indexed="8"/>
        <rFont val="Arial"/>
        <family val="2"/>
      </rPr>
      <t>annual bulletin of its series of bulletins within the framework of the Statistics Authority ambitious and balanced plan in providing and developing Economic Statistics.</t>
    </r>
    <r>
      <rPr>
        <b/>
        <sz val="12"/>
        <color indexed="9"/>
        <rFont val="Arial"/>
        <family val="2"/>
      </rPr>
      <t>XXXXXXXXXXXXXXXXXXXXXXXXX</t>
    </r>
  </si>
  <si>
    <t xml:space="preserve">يسرجهازالتخطيط  والإحصاء أن يقدم هذا العدد من النشرة السنوية ضمن سلسلة نشراتها التخصصية المختلفة، وذلك في إطار خطة الجهازالطموحة والمتوازنة في توفير وتطوير الإحصاءات الإقتصادية.
</t>
  </si>
  <si>
    <r>
      <t>The Authority has the pleasure</t>
    </r>
    <r>
      <rPr>
        <b/>
        <sz val="12"/>
        <rFont val="Arial"/>
        <family val="2"/>
      </rPr>
      <t xml:space="preserve"> to express its gratitude to heads of </t>
    </r>
    <r>
      <rPr>
        <b/>
        <sz val="12"/>
        <color indexed="8"/>
        <rFont val="Arial"/>
        <family val="2"/>
      </rPr>
      <t>corporations and companies for their cooperation and contribution in accomplishing this bulletin.</t>
    </r>
    <r>
      <rPr>
        <b/>
        <sz val="12"/>
        <color indexed="9"/>
        <rFont val="Arial"/>
        <family val="2"/>
      </rPr>
      <t>XXX</t>
    </r>
  </si>
  <si>
    <t>The Authority welcomes any remarks and suggestions that could improve contents of this bulletin.</t>
  </si>
  <si>
    <r>
      <rPr>
        <b/>
        <sz val="14"/>
        <rFont val="Sultan bold"/>
        <charset val="178"/>
      </rPr>
      <t xml:space="preserve">د. صالح بن محمد النابت
</t>
    </r>
    <r>
      <rPr>
        <b/>
        <sz val="12"/>
        <rFont val="Times New Roman"/>
        <family val="1"/>
      </rPr>
      <t>رئيس جهاز التخطيط والإحصاء</t>
    </r>
  </si>
  <si>
    <t>(87)</t>
  </si>
  <si>
    <r>
      <rPr>
        <sz val="11"/>
        <color indexed="8"/>
        <rFont val="Arial Black"/>
        <family val="2"/>
      </rPr>
      <t xml:space="preserve">Dr.Saleh Bin Mohammed Al-Nabit
 </t>
    </r>
    <r>
      <rPr>
        <sz val="10"/>
        <color indexed="8"/>
        <rFont val="Arial"/>
        <family val="2"/>
      </rPr>
      <t>President , Planning and Statistics Authority</t>
    </r>
  </si>
  <si>
    <t>تم عرض البيانات في أربعة فصول  على الوجه التالي:-</t>
  </si>
  <si>
    <t>الحد الرابع</t>
  </si>
  <si>
    <t>Four digitis</t>
  </si>
  <si>
    <t xml:space="preserve">الحد الرابع </t>
  </si>
  <si>
    <t xml:space="preserve">Four digits </t>
  </si>
  <si>
    <t xml:space="preserve">Four Digits </t>
  </si>
  <si>
    <r>
      <t>هي شركة يتكون رأسمالها من أسهم متساوية القيمة غير مطروحة للإكتتاب العام وغير قابلة للتداول ويطرح الإكتتاب فيها لعدد محدود من الأشخاص عادة المؤسسون، ولا تتعدى مسؤولية المساهم حدود حصته من الأسهم في</t>
    </r>
    <r>
      <rPr>
        <b/>
        <sz val="16"/>
        <color indexed="8"/>
        <rFont val="Arial"/>
        <family val="2"/>
      </rPr>
      <t xml:space="preserve"> رأس مال </t>
    </r>
    <r>
      <rPr>
        <sz val="16"/>
        <color indexed="8"/>
        <rFont val="Arial"/>
        <family val="2"/>
      </rPr>
      <t>الشركة.</t>
    </r>
  </si>
  <si>
    <r>
      <t xml:space="preserve">رمز
النشاط
</t>
    </r>
    <r>
      <rPr>
        <sz val="10"/>
        <color indexed="8"/>
        <rFont val="Arial"/>
        <family val="2"/>
      </rPr>
      <t>Activity Code</t>
    </r>
  </si>
  <si>
    <r>
      <t xml:space="preserve">المجمــوع
</t>
    </r>
    <r>
      <rPr>
        <sz val="10"/>
        <rFont val="Arial"/>
        <family val="2"/>
      </rPr>
      <t>Total</t>
    </r>
  </si>
  <si>
    <r>
      <t xml:space="preserve">مصروفات خدمية اخرى
</t>
    </r>
    <r>
      <rPr>
        <sz val="10"/>
        <rFont val="Arial"/>
        <family val="2"/>
      </rPr>
      <t>Other Service expenses (2)</t>
    </r>
  </si>
  <si>
    <r>
      <t xml:space="preserve">خسائر بضائع مشتراة بغرض البيع
</t>
    </r>
    <r>
      <rPr>
        <sz val="10"/>
        <rFont val="Arial"/>
        <family val="2"/>
      </rPr>
      <t>Losses of goods purchased for sale</t>
    </r>
  </si>
  <si>
    <r>
      <t xml:space="preserve">نقل وانتقالات عامه تشمل مصاريف نقل لمهمات رسمية
</t>
    </r>
    <r>
      <rPr>
        <sz val="10"/>
        <rFont val="Arial"/>
        <family val="2"/>
      </rPr>
      <t>Transportati on (Include Travel Expenses For Official Trips)</t>
    </r>
  </si>
  <si>
    <r>
      <t xml:space="preserve">تشغيل وخدمات صناعية لدى الغيـــر
</t>
    </r>
    <r>
      <rPr>
        <sz val="10"/>
        <rFont val="Arial"/>
        <family val="2"/>
      </rPr>
      <t>Work done &amp; Industrial services rendered by other</t>
    </r>
  </si>
  <si>
    <r>
      <t xml:space="preserve">صيانة وسائل نقل سيارات
</t>
    </r>
    <r>
      <rPr>
        <sz val="10"/>
        <rFont val="Arial"/>
        <family val="2"/>
      </rPr>
      <t>Transport equipment maintenance</t>
    </r>
  </si>
  <si>
    <r>
      <t xml:space="preserve">صيانة الات ومعـدات
</t>
    </r>
    <r>
      <rPr>
        <sz val="10"/>
        <rFont val="Arial"/>
        <family val="2"/>
      </rPr>
      <t>Tools &amp; equipment maintenance</t>
    </r>
  </si>
  <si>
    <r>
      <t xml:space="preserve">صيانة مبانــي
</t>
    </r>
    <r>
      <rPr>
        <sz val="10"/>
        <rFont val="Arial"/>
        <family val="2"/>
      </rPr>
      <t>Building repairs and maintenance</t>
    </r>
  </si>
  <si>
    <r>
      <t xml:space="preserve">إيجارات وسائل نقـل
</t>
    </r>
    <r>
      <rPr>
        <sz val="10"/>
        <rFont val="Arial"/>
        <family val="2"/>
      </rPr>
      <t>Rents of transportati on equipment</t>
    </r>
  </si>
  <si>
    <r>
      <t xml:space="preserve">إيجارات اّلات ومعدات 
</t>
    </r>
    <r>
      <rPr>
        <sz val="10"/>
        <rFont val="Arial"/>
        <family val="2"/>
      </rPr>
      <t>Rents of machinery and equipment</t>
    </r>
  </si>
  <si>
    <r>
      <t xml:space="preserve">إيجارات مباني غير سكنية
</t>
    </r>
    <r>
      <rPr>
        <sz val="10"/>
        <rFont val="Arial"/>
        <family val="2"/>
      </rPr>
      <t>Rents of non- residential buildings</t>
    </r>
  </si>
  <si>
    <r>
      <t xml:space="preserve">رمز
النشاط
</t>
    </r>
    <r>
      <rPr>
        <sz val="9"/>
        <color indexed="8"/>
        <rFont val="Arial"/>
        <family val="2"/>
      </rPr>
      <t>Activity Code</t>
    </r>
  </si>
  <si>
    <r>
      <rPr>
        <b/>
        <sz val="10"/>
        <rFont val="Arial"/>
        <family val="2"/>
      </rPr>
      <t>قيمة الإنتاج</t>
    </r>
    <r>
      <rPr>
        <sz val="9"/>
        <rFont val="Arial"/>
        <family val="2"/>
      </rPr>
      <t xml:space="preserve">
Production Value</t>
    </r>
  </si>
  <si>
    <r>
      <rPr>
        <b/>
        <sz val="10"/>
        <rFont val="Arial"/>
        <family val="2"/>
      </rPr>
      <t>المستلزمات السلعية والخدمية</t>
    </r>
    <r>
      <rPr>
        <sz val="9"/>
        <rFont val="Arial"/>
        <family val="2"/>
      </rPr>
      <t xml:space="preserve">
Intermediate Goods &amp; Services</t>
    </r>
  </si>
  <si>
    <r>
      <rPr>
        <b/>
        <sz val="10"/>
        <rFont val="Arial"/>
        <family val="2"/>
      </rPr>
      <t>القيمة المضافة الإجمالية</t>
    </r>
    <r>
      <rPr>
        <sz val="9"/>
        <rFont val="Arial"/>
        <family val="2"/>
      </rPr>
      <t xml:space="preserve">
Gross Value Added</t>
    </r>
  </si>
  <si>
    <r>
      <rPr>
        <b/>
        <sz val="10"/>
        <rFont val="Arial"/>
        <family val="2"/>
      </rPr>
      <t>الإهتلاكات</t>
    </r>
    <r>
      <rPr>
        <sz val="9"/>
        <rFont val="Arial"/>
        <family val="2"/>
      </rPr>
      <t xml:space="preserve">
Depreciat ions</t>
    </r>
  </si>
  <si>
    <r>
      <rPr>
        <b/>
        <sz val="10"/>
        <rFont val="Arial"/>
        <family val="2"/>
      </rPr>
      <t>القيمة المضافة الصافية</t>
    </r>
    <r>
      <rPr>
        <sz val="9"/>
        <rFont val="Arial"/>
        <family val="2"/>
      </rPr>
      <t xml:space="preserve">
Net Value Added</t>
    </r>
  </si>
  <si>
    <r>
      <rPr>
        <b/>
        <sz val="10"/>
        <rFont val="Arial"/>
        <family val="2"/>
      </rPr>
      <t>المجموع</t>
    </r>
    <r>
      <rPr>
        <sz val="9"/>
        <rFont val="Arial"/>
        <family val="2"/>
      </rPr>
      <t xml:space="preserve">
Total</t>
    </r>
  </si>
  <si>
    <r>
      <rPr>
        <b/>
        <sz val="10"/>
        <rFont val="Arial"/>
        <family val="2"/>
      </rPr>
      <t>خدمات</t>
    </r>
    <r>
      <rPr>
        <sz val="9"/>
        <rFont val="Arial"/>
        <family val="2"/>
      </rPr>
      <t xml:space="preserve">
Services</t>
    </r>
  </si>
  <si>
    <r>
      <rPr>
        <b/>
        <sz val="10"/>
        <rFont val="Arial"/>
        <family val="2"/>
      </rPr>
      <t>سلع</t>
    </r>
    <r>
      <rPr>
        <sz val="9"/>
        <rFont val="Arial"/>
        <family val="2"/>
      </rPr>
      <t xml:space="preserve">
Goods</t>
    </r>
  </si>
  <si>
    <r>
      <rPr>
        <b/>
        <sz val="10"/>
        <rFont val="Arial"/>
        <family val="2"/>
      </rPr>
      <t>إيرادات إخرى</t>
    </r>
    <r>
      <rPr>
        <sz val="9"/>
        <rFont val="Arial"/>
        <family val="2"/>
      </rPr>
      <t xml:space="preserve">
Other Revenues</t>
    </r>
  </si>
  <si>
    <r>
      <rPr>
        <b/>
        <sz val="10"/>
        <rFont val="Arial"/>
        <family val="2"/>
      </rPr>
      <t>منتجات</t>
    </r>
    <r>
      <rPr>
        <sz val="9"/>
        <rFont val="Arial"/>
        <family val="2"/>
      </rPr>
      <t xml:space="preserve">
Products</t>
    </r>
  </si>
  <si>
    <t>أنشطة العمل الأجتماعي ، دون الأقامة</t>
  </si>
  <si>
    <t>أنشطة الرعاية الاجتماعية الاخرى، دون الاقامة</t>
  </si>
  <si>
    <t xml:space="preserve">Other social work activities without accommodation </t>
  </si>
  <si>
    <t xml:space="preserve">التعليم الثانوي </t>
  </si>
  <si>
    <r>
      <t xml:space="preserve">النشرة السنوية
 لإحصاءات الخدمات الاجتماعية والشخصية
</t>
    </r>
    <r>
      <rPr>
        <b/>
        <sz val="16"/>
        <color indexed="8"/>
        <rFont val="Arial"/>
        <family val="2"/>
      </rPr>
      <t>The Annual Bulletin
of Social and Personal Services Statistics
2022</t>
    </r>
  </si>
  <si>
    <t>عدد المنشآت والمشتغلين حسب حجم المنشأة والنشاط الاقتصادي الرئيسي - الحد الأول
2022</t>
  </si>
  <si>
    <t>Number of establishments and employees by size of establishment and main economic activity - one digits 2022</t>
  </si>
  <si>
    <t>عدد المنشآت والمشتغلين حسب حجم المنشأة والنشاط الاقتصادي الرئيسي - الحد الثاني
2022</t>
  </si>
  <si>
    <t>Number of establishments and employees by size of establishment and main economic activity - two digits 2022</t>
  </si>
  <si>
    <t xml:space="preserve">التعليم الثانوي العام </t>
  </si>
  <si>
    <t>التعليم الثانوية العامة</t>
  </si>
  <si>
    <t xml:space="preserve">التعليم الثانوي الفني والمهني </t>
  </si>
  <si>
    <t>عدد المنشآت والمشتغلين حسب حجم المنشأة والنشاط الاقتصادي الرئيسي - الحد الرابع
2022</t>
  </si>
  <si>
    <t>Number of establishments and employees by size of establishment and main economic activity - four digits 2022</t>
  </si>
  <si>
    <t xml:space="preserve">عدد المشتغلين حسب الجنسية والجنس والنشاط الاقتصادي الرئيسي 2022  </t>
  </si>
  <si>
    <t>Number of employees by nationality, sex and main economic activity 2022</t>
  </si>
  <si>
    <t>عدد المشتغلين وتقديرات تعويضات العاملين حسب الجنسية والنشاط الاقتصادي الرئيسي2022</t>
  </si>
  <si>
    <t>Number of employees &amp; compensation of employees by nationality &amp; main economic activity 2022</t>
  </si>
  <si>
    <t xml:space="preserve">عدد المشتغلين وتقديرات تعويضات العاملين حسب الجنس والمهنة 2022 </t>
  </si>
  <si>
    <t>Number of employees and compensation of employees by sex &amp; occupation
2022</t>
  </si>
  <si>
    <t xml:space="preserve">تقديرات قيمة المستلزمات السلعية حسب النشاط الاقتصادي الرئيسي 2022 </t>
  </si>
  <si>
    <t>Estimates of value of intermediate goods by main economic activity 2022</t>
  </si>
  <si>
    <t xml:space="preserve">تقديرات قيمة المستلزمات الخدمية حسب النشاط الاقتصادي الرئيسي 2022 </t>
  </si>
  <si>
    <t>Estimates of value of intermediate services by main economic activity 2022</t>
  </si>
  <si>
    <t xml:space="preserve">تقديرات القيمة المضافة حسب النشاط الاقتصادي الرئيسي - الحد الأول 2022 </t>
  </si>
  <si>
    <t>Estimates of Value added by main economic activity - one digit 2022</t>
  </si>
  <si>
    <t xml:space="preserve">تقديرات القيمة المضافة حسب النشاط الاقتصادي الرئيسي - الحد الثاني 2022 </t>
  </si>
  <si>
    <t>Estimates of Value added by main economic activity- two digits 2022</t>
  </si>
  <si>
    <t xml:space="preserve">تقديرات القيمة المضافة حسب النشاط الاقتصادي الرئيسي - الحد الرابع 2022 </t>
  </si>
  <si>
    <t>Estimates of Value added by main economic activity- four digits 2022</t>
  </si>
  <si>
    <t xml:space="preserve">أهم المؤشرات الاقتصادية حسب النشاط الاقتصادي الرئيسي - الحد الأول  2022 </t>
  </si>
  <si>
    <t>Main economic indicators by main economic activity - one digit  2022</t>
  </si>
  <si>
    <t xml:space="preserve">أهم المؤشرات الاقتصادية حسب النشاط الاقتصادي الرئيسي - الحد الثاني  2022 </t>
  </si>
  <si>
    <t>Main economic indicators by main economic activity - two digits  2022</t>
  </si>
  <si>
    <t xml:space="preserve">أهم المؤشرات الاقتصادية حسب النشاط الاقتصادي الرئيسي - الحد الرابع 2022 </t>
  </si>
  <si>
    <t>Main economic indicators by main economic activity - four digits 2022</t>
  </si>
  <si>
    <t xml:space="preserve">عدد المشتغلين وتقديرات تعويضات العاملين حسب الجنسية والنشاط الاقتصادي الرئيسي 2022 </t>
  </si>
  <si>
    <t>Number of employees and compensation of employees by sex &amp; occupation 2022</t>
  </si>
  <si>
    <t xml:space="preserve">أهم المؤشرات الاقتصادية حسب النشاط الاقتصادي الرئيسي - الحد الأول 2022 </t>
  </si>
  <si>
    <t xml:space="preserve">أهم المؤشرات الاقتصادية حسب النشاط الاقتصادي الرئيسي - الحد الثاني 2022 </t>
  </si>
  <si>
    <t xml:space="preserve">تقديرات القيمة المضافة حسب النشاط الاقتصادي الرئيسي - الحد الرابع 2022         </t>
  </si>
  <si>
    <t>عدد المشتغلين وتقديرات تعويضات العاملين حسب الجنسية والنشاط الاقتصادي الرئيسي  2022</t>
  </si>
  <si>
    <r>
      <rPr>
        <b/>
        <sz val="22"/>
        <color theme="1"/>
        <rFont val="Arial"/>
        <family val="2"/>
      </rPr>
      <t>العدد 32</t>
    </r>
    <r>
      <rPr>
        <b/>
        <sz val="16"/>
        <color theme="1"/>
        <rFont val="Arial"/>
        <family val="2"/>
      </rPr>
      <t xml:space="preserve">
32</t>
    </r>
    <r>
      <rPr>
        <b/>
        <vertAlign val="superscript"/>
        <sz val="16"/>
        <color indexed="8"/>
        <rFont val="Arial"/>
        <family val="2"/>
      </rPr>
      <t>th</t>
    </r>
    <r>
      <rPr>
        <b/>
        <sz val="16"/>
        <color indexed="8"/>
        <rFont val="Arial"/>
        <family val="2"/>
      </rPr>
      <t xml:space="preserve"> Issue</t>
    </r>
  </si>
  <si>
    <r>
      <t xml:space="preserve"> - </t>
    </r>
    <r>
      <rPr>
        <sz val="16"/>
        <color indexed="8"/>
        <rFont val="Arial"/>
        <family val="2"/>
      </rPr>
      <t>تم إعداد إطار متكامل بالمنشآت العاملة في الأنشطة الاقتصادية المختلفة.</t>
    </r>
  </si>
  <si>
    <t xml:space="preserve"> - Comprehensive frame was prepared for operating economic activities.</t>
  </si>
  <si>
    <t xml:space="preserve">NUMBER OF EMPLOYEES &amp; ESTIMATE COMPENSATION OF EMPLOYEES BY NATIONALITY </t>
  </si>
  <si>
    <t>&amp; MAIN ECONOMIC ACTIVITY SOCIAL &amp; PERSONAL SERVICE STATISTICS (10 EMPLOYEES &amp; 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</si>
</sst>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_ "/>
    <numFmt numFmtId="165" formatCode="0.00_ "/>
  </numFmts>
  <fonts count="72">
    <font>
      <sz val="11"/>
      <color theme="1"/>
      <name val="Calibri"/>
      <family val="2"/>
      <scheme val="minor"/>
    </font>
    <font>
      <sz val="11"/>
      <color indexed="8"/>
      <name val="Calibri"/>
      <family val="2"/>
    </font>
    <font>
      <b/>
      <sz val="11"/>
      <color indexed="25"/>
      <name val="Arial"/>
      <family val="2"/>
    </font>
    <font>
      <sz val="11"/>
      <color indexed="8"/>
      <name val="Arial"/>
      <family val="2"/>
    </font>
    <font>
      <sz val="12"/>
      <color indexed="8"/>
      <name val="Arial"/>
      <family val="2"/>
    </font>
    <font>
      <b/>
      <sz val="11"/>
      <color indexed="8"/>
      <name val="Arial"/>
      <family val="2"/>
    </font>
    <font>
      <b/>
      <sz val="16"/>
      <color indexed="8"/>
      <name val="Arial"/>
      <family val="2"/>
    </font>
    <font>
      <b/>
      <sz val="12"/>
      <name val="Arial"/>
      <family val="2"/>
    </font>
    <font>
      <b/>
      <sz val="12"/>
      <color indexed="8"/>
      <name val="Arial"/>
      <family val="2"/>
    </font>
    <font>
      <b/>
      <sz val="24"/>
      <name val="Arial"/>
      <family val="2"/>
    </font>
    <font>
      <b/>
      <sz val="10"/>
      <color indexed="8"/>
      <name val="Arial"/>
      <family val="2"/>
    </font>
    <font>
      <b/>
      <sz val="14"/>
      <name val="Arial"/>
      <family val="2"/>
    </font>
    <font>
      <b/>
      <sz val="16"/>
      <name val="Arial"/>
      <family val="2"/>
    </font>
    <font>
      <b/>
      <sz val="18"/>
      <name val="Arial"/>
      <family val="2"/>
    </font>
    <font>
      <sz val="16"/>
      <color indexed="8"/>
      <name val="Arial"/>
      <family val="2"/>
    </font>
    <font>
      <b/>
      <vertAlign val="superscript"/>
      <sz val="16"/>
      <color indexed="8"/>
      <name val="Arial"/>
      <family val="2"/>
    </font>
    <font>
      <b/>
      <sz val="18"/>
      <color indexed="8"/>
      <name val="Arial"/>
      <family val="2"/>
    </font>
    <font>
      <b/>
      <sz val="14"/>
      <name val="Arial Black"/>
      <family val="2"/>
    </font>
    <font>
      <b/>
      <u/>
      <sz val="12"/>
      <color indexed="12"/>
      <name val="Arial"/>
      <family val="2"/>
    </font>
    <font>
      <sz val="11.5"/>
      <color indexed="8"/>
      <name val="Arial"/>
      <family val="2"/>
    </font>
    <font>
      <b/>
      <i/>
      <sz val="11"/>
      <color indexed="8"/>
      <name val="Arial"/>
      <family val="2"/>
    </font>
    <font>
      <sz val="10"/>
      <name val="Arial"/>
      <family val="2"/>
    </font>
    <font>
      <sz val="10"/>
      <name val="Arial"/>
      <family val="2"/>
    </font>
    <font>
      <b/>
      <sz val="10"/>
      <name val="Arial"/>
      <family val="2"/>
    </font>
    <font>
      <sz val="8"/>
      <name val="Arial"/>
      <family val="2"/>
    </font>
    <font>
      <b/>
      <sz val="14"/>
      <color indexed="8"/>
      <name val="Arial"/>
      <family val="2"/>
    </font>
    <font>
      <b/>
      <i/>
      <sz val="12"/>
      <color indexed="8"/>
      <name val="Arial"/>
      <family val="2"/>
    </font>
    <font>
      <sz val="11"/>
      <name val="Arial"/>
      <family val="2"/>
    </font>
    <font>
      <sz val="11"/>
      <color indexed="10"/>
      <name val="Arial"/>
      <family val="2"/>
    </font>
    <font>
      <b/>
      <sz val="12"/>
      <color indexed="10"/>
      <name val="Arial"/>
      <family val="2"/>
    </font>
    <font>
      <b/>
      <sz val="12"/>
      <color indexed="9"/>
      <name val="Arial"/>
      <family val="2"/>
    </font>
    <font>
      <b/>
      <sz val="11"/>
      <name val="Arial"/>
      <family val="2"/>
    </font>
    <font>
      <sz val="8"/>
      <color indexed="8"/>
      <name val="Arial"/>
      <family val="2"/>
    </font>
    <font>
      <b/>
      <sz val="8"/>
      <name val="Arial"/>
      <family val="2"/>
    </font>
    <font>
      <sz val="10"/>
      <name val="Arial"/>
      <family val="2"/>
    </font>
    <font>
      <sz val="10"/>
      <color indexed="8"/>
      <name val="Arial"/>
      <family val="2"/>
    </font>
    <font>
      <sz val="10"/>
      <name val="Arial"/>
      <family val="2"/>
    </font>
    <font>
      <sz val="12"/>
      <color indexed="8"/>
      <name val="Arial Black"/>
      <family val="2"/>
    </font>
    <font>
      <sz val="11"/>
      <color indexed="8"/>
      <name val="Arial Black"/>
      <family val="2"/>
    </font>
    <font>
      <b/>
      <sz val="16"/>
      <name val="Sultan bold"/>
      <charset val="178"/>
    </font>
    <font>
      <b/>
      <sz val="14"/>
      <name val="Sultan bold"/>
      <charset val="178"/>
    </font>
    <font>
      <b/>
      <sz val="12"/>
      <name val="Times New Roman"/>
      <family val="1"/>
    </font>
    <font>
      <sz val="11"/>
      <color theme="1"/>
      <name val="Calibri"/>
      <family val="2"/>
      <scheme val="minor"/>
    </font>
    <font>
      <u/>
      <sz val="11"/>
      <color theme="10"/>
      <name val="Calibri"/>
      <family val="2"/>
    </font>
    <font>
      <sz val="11"/>
      <color theme="1"/>
      <name val="Arial"/>
      <family val="2"/>
    </font>
    <font>
      <sz val="12"/>
      <color theme="1"/>
      <name val="Arial"/>
      <family val="2"/>
    </font>
    <font>
      <b/>
      <sz val="20"/>
      <color theme="1"/>
      <name val="Times New Roman"/>
      <family val="1"/>
    </font>
    <font>
      <b/>
      <sz val="16"/>
      <color theme="1"/>
      <name val="Arial"/>
      <family val="2"/>
    </font>
    <font>
      <sz val="18"/>
      <color theme="1"/>
      <name val="Arial"/>
      <family val="2"/>
    </font>
    <font>
      <sz val="16"/>
      <color theme="1"/>
      <name val="Simplified Arabic"/>
      <family val="1"/>
    </font>
    <font>
      <sz val="16"/>
      <color theme="1"/>
      <name val="Arial"/>
      <family val="2"/>
    </font>
    <font>
      <b/>
      <sz val="14"/>
      <color theme="1"/>
      <name val="Arial"/>
      <family val="2"/>
    </font>
    <font>
      <b/>
      <sz val="10"/>
      <color theme="1"/>
      <name val="Arial"/>
      <family val="2"/>
    </font>
    <font>
      <sz val="8"/>
      <color theme="1"/>
      <name val="Arial"/>
      <family val="2"/>
    </font>
    <font>
      <sz val="10"/>
      <color theme="1"/>
      <name val="Arial"/>
      <family val="2"/>
    </font>
    <font>
      <sz val="7"/>
      <color theme="1"/>
      <name val="Arial"/>
      <family val="2"/>
    </font>
    <font>
      <b/>
      <sz val="12"/>
      <color theme="1"/>
      <name val="Arial"/>
      <family val="2"/>
    </font>
    <font>
      <sz val="14"/>
      <color theme="1"/>
      <name val="Arial"/>
      <family val="2"/>
    </font>
    <font>
      <b/>
      <sz val="8"/>
      <color theme="1"/>
      <name val="Arial"/>
      <family val="2"/>
    </font>
    <font>
      <b/>
      <sz val="20"/>
      <color theme="1"/>
      <name val="Arial"/>
      <family val="2"/>
    </font>
    <font>
      <b/>
      <i/>
      <sz val="16"/>
      <color theme="1"/>
      <name val="Arial"/>
      <family val="2"/>
    </font>
    <font>
      <b/>
      <sz val="18"/>
      <color theme="1"/>
      <name val="Arial"/>
      <family val="2"/>
    </font>
    <font>
      <sz val="9"/>
      <color theme="1"/>
      <name val="Arial"/>
      <family val="2"/>
    </font>
    <font>
      <b/>
      <sz val="11"/>
      <color theme="1"/>
      <name val="Arial"/>
      <family val="2"/>
    </font>
    <font>
      <b/>
      <sz val="22"/>
      <color theme="1"/>
      <name val="Arial"/>
      <family val="2"/>
    </font>
    <font>
      <sz val="11"/>
      <color rgb="FF000000"/>
      <name val="Arial"/>
      <family val="2"/>
    </font>
    <font>
      <sz val="14"/>
      <color indexed="8"/>
      <name val="Arial"/>
      <family val="2"/>
    </font>
    <font>
      <b/>
      <sz val="9"/>
      <color theme="1"/>
      <name val="Arial"/>
      <family val="2"/>
    </font>
    <font>
      <sz val="10"/>
      <name val="Arial"/>
    </font>
    <font>
      <sz val="9"/>
      <name val="Arial"/>
      <family val="2"/>
    </font>
    <font>
      <sz val="9"/>
      <color indexed="8"/>
      <name val="Arial"/>
      <family val="2"/>
    </font>
    <font>
      <b/>
      <sz val="9"/>
      <name val="Arial"/>
      <family val="2"/>
    </font>
  </fonts>
  <fills count="7">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s>
  <borders count="49">
    <border>
      <left/>
      <right/>
      <top/>
      <bottom/>
      <diagonal/>
    </border>
    <border>
      <left/>
      <right/>
      <top/>
      <bottom style="thin">
        <color indexed="64"/>
      </bottom>
      <diagonal/>
    </border>
    <border>
      <left/>
      <right/>
      <top style="thin">
        <color indexed="64"/>
      </top>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thin">
        <color indexed="64"/>
      </top>
      <bottom/>
      <diagonal/>
    </border>
    <border>
      <left style="medium">
        <color theme="0"/>
      </left>
      <right style="medium">
        <color theme="0"/>
      </right>
      <top/>
      <bottom/>
      <diagonal/>
    </border>
    <border>
      <left style="medium">
        <color theme="0"/>
      </left>
      <right style="medium">
        <color theme="0"/>
      </right>
      <top/>
      <bottom style="thin">
        <color indexed="64"/>
      </bottom>
      <diagonal/>
    </border>
    <border>
      <left style="medium">
        <color theme="0"/>
      </left>
      <right style="medium">
        <color theme="0"/>
      </right>
      <top style="thin">
        <color indexed="64"/>
      </top>
      <bottom style="thin">
        <color indexed="64"/>
      </bottom>
      <diagonal/>
    </border>
    <border>
      <left style="thick">
        <color theme="0"/>
      </left>
      <right style="thick">
        <color theme="0"/>
      </right>
      <top/>
      <bottom style="thick">
        <color theme="0"/>
      </bottom>
      <diagonal/>
    </border>
    <border>
      <left style="thick">
        <color theme="0"/>
      </left>
      <right style="thick">
        <color theme="0"/>
      </right>
      <top style="thick">
        <color theme="0"/>
      </top>
      <bottom style="thick">
        <color theme="0"/>
      </bottom>
      <diagonal/>
    </border>
    <border>
      <left style="thick">
        <color theme="0"/>
      </left>
      <right style="thick">
        <color theme="0"/>
      </right>
      <top style="thin">
        <color indexed="64"/>
      </top>
      <bottom/>
      <diagonal/>
    </border>
    <border>
      <left style="thick">
        <color theme="0"/>
      </left>
      <right style="thick">
        <color theme="0"/>
      </right>
      <top/>
      <bottom style="thin">
        <color indexed="64"/>
      </bottom>
      <diagonal/>
    </border>
    <border>
      <left style="thick">
        <color theme="0"/>
      </left>
      <right/>
      <top style="thin">
        <color indexed="64"/>
      </top>
      <bottom style="thin">
        <color indexed="64"/>
      </bottom>
      <diagonal/>
    </border>
    <border>
      <left/>
      <right style="thick">
        <color theme="0"/>
      </right>
      <top style="thin">
        <color indexed="64"/>
      </top>
      <bottom style="thin">
        <color indexed="64"/>
      </bottom>
      <diagonal/>
    </border>
    <border>
      <left style="thick">
        <color theme="0"/>
      </left>
      <right style="thick">
        <color theme="0"/>
      </right>
      <top style="thin">
        <color indexed="64"/>
      </top>
      <bottom style="thin">
        <color indexed="64"/>
      </bottom>
      <diagonal/>
    </border>
    <border>
      <left style="thick">
        <color theme="0"/>
      </left>
      <right/>
      <top/>
      <bottom/>
      <diagonal/>
    </border>
    <border>
      <left style="thick">
        <color theme="0"/>
      </left>
      <right style="thick">
        <color theme="0"/>
      </right>
      <top/>
      <bottom/>
      <diagonal/>
    </border>
    <border>
      <left style="thick">
        <color theme="0"/>
      </left>
      <right/>
      <top/>
      <bottom style="thin">
        <color indexed="64"/>
      </bottom>
      <diagonal/>
    </border>
    <border>
      <left style="thick">
        <color theme="0"/>
      </left>
      <right style="thick">
        <color theme="0"/>
      </right>
      <top style="thick">
        <color theme="0"/>
      </top>
      <bottom/>
      <diagonal/>
    </border>
    <border>
      <left style="medium">
        <color theme="0"/>
      </left>
      <right/>
      <top style="thin">
        <color indexed="64"/>
      </top>
      <bottom style="medium">
        <color theme="0"/>
      </bottom>
      <diagonal/>
    </border>
    <border>
      <left/>
      <right style="medium">
        <color theme="0"/>
      </right>
      <top style="thin">
        <color indexed="64"/>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style="thin">
        <color indexed="64"/>
      </top>
      <bottom/>
      <diagonal/>
    </border>
    <border>
      <left/>
      <right style="medium">
        <color theme="0"/>
      </right>
      <top style="thin">
        <color indexed="64"/>
      </top>
      <bottom/>
      <diagonal/>
    </border>
    <border>
      <left/>
      <right style="medium">
        <color theme="0"/>
      </right>
      <top/>
      <bottom/>
      <diagonal/>
    </border>
    <border>
      <left style="medium">
        <color theme="0"/>
      </left>
      <right/>
      <top/>
      <bottom style="thin">
        <color indexed="64"/>
      </bottom>
      <diagonal/>
    </border>
    <border>
      <left/>
      <right style="medium">
        <color theme="0"/>
      </right>
      <top/>
      <bottom style="thin">
        <color indexed="64"/>
      </bottom>
      <diagonal/>
    </border>
    <border>
      <left/>
      <right style="medium">
        <color theme="0"/>
      </right>
      <top style="thin">
        <color indexed="64"/>
      </top>
      <bottom style="thin">
        <color indexed="64"/>
      </bottom>
      <diagonal/>
    </border>
    <border>
      <left/>
      <right style="medium">
        <color theme="0"/>
      </right>
      <top style="medium">
        <color theme="0"/>
      </top>
      <bottom style="thin">
        <color indexed="64"/>
      </bottom>
      <diagonal/>
    </border>
    <border>
      <left style="medium">
        <color theme="0"/>
      </left>
      <right style="medium">
        <color theme="0"/>
      </right>
      <top style="medium">
        <color theme="0"/>
      </top>
      <bottom style="thin">
        <color indexed="64"/>
      </bottom>
      <diagonal/>
    </border>
    <border>
      <left style="thick">
        <color theme="0"/>
      </left>
      <right/>
      <top style="thin">
        <color indexed="64"/>
      </top>
      <bottom/>
      <diagonal/>
    </border>
    <border>
      <left/>
      <right style="thick">
        <color theme="0"/>
      </right>
      <top style="thin">
        <color indexed="64"/>
      </top>
      <bottom/>
      <diagonal/>
    </border>
    <border>
      <left/>
      <right style="thick">
        <color theme="0"/>
      </right>
      <top/>
      <bottom/>
      <diagonal/>
    </border>
    <border>
      <left/>
      <right/>
      <top style="thin">
        <color indexed="64"/>
      </top>
      <bottom style="thin">
        <color indexed="64"/>
      </bottom>
      <diagonal/>
    </border>
    <border>
      <left/>
      <right/>
      <top style="medium">
        <color theme="0"/>
      </top>
      <bottom style="medium">
        <color theme="0"/>
      </bottom>
      <diagonal/>
    </border>
    <border>
      <left style="medium">
        <color theme="0"/>
      </left>
      <right/>
      <top style="thin">
        <color indexed="64"/>
      </top>
      <bottom style="thin">
        <color indexed="64"/>
      </bottom>
      <diagonal/>
    </border>
    <border>
      <left style="medium">
        <color theme="0"/>
      </left>
      <right/>
      <top style="medium">
        <color theme="0"/>
      </top>
      <bottom style="thin">
        <color indexed="64"/>
      </bottom>
      <diagonal/>
    </border>
    <border>
      <left style="medium">
        <color theme="0"/>
      </left>
      <right/>
      <top/>
      <bottom style="medium">
        <color theme="0"/>
      </bottom>
      <diagonal/>
    </border>
    <border>
      <left/>
      <right style="medium">
        <color theme="0"/>
      </right>
      <top/>
      <bottom style="medium">
        <color theme="0"/>
      </bottom>
      <diagonal/>
    </border>
    <border>
      <left style="thick">
        <color theme="0"/>
      </left>
      <right/>
      <top style="medium">
        <color theme="0"/>
      </top>
      <bottom style="medium">
        <color theme="0"/>
      </bottom>
      <diagonal/>
    </border>
    <border>
      <left style="thick">
        <color theme="0"/>
      </left>
      <right/>
      <top style="thin">
        <color indexed="64"/>
      </top>
      <bottom style="medium">
        <color theme="0"/>
      </bottom>
      <diagonal/>
    </border>
    <border>
      <left/>
      <right/>
      <top style="medium">
        <color theme="0"/>
      </top>
      <bottom/>
      <diagonal/>
    </border>
    <border>
      <left style="medium">
        <color theme="0"/>
      </left>
      <right/>
      <top style="medium">
        <color theme="0"/>
      </top>
      <bottom/>
      <diagonal/>
    </border>
    <border>
      <left/>
      <right style="medium">
        <color theme="0"/>
      </right>
      <top style="medium">
        <color theme="0"/>
      </top>
      <bottom/>
      <diagonal/>
    </border>
    <border>
      <left style="thick">
        <color theme="0"/>
      </left>
      <right/>
      <top style="medium">
        <color theme="0"/>
      </top>
      <bottom/>
      <diagonal/>
    </border>
  </borders>
  <cellStyleXfs count="17">
    <xf numFmtId="0" fontId="0" fillId="0" borderId="0"/>
    <xf numFmtId="0" fontId="43" fillId="0" borderId="0" applyNumberFormat="0" applyFill="0" applyBorder="0" applyAlignment="0" applyProtection="0">
      <alignment vertical="top"/>
      <protection locked="0"/>
    </xf>
    <xf numFmtId="0" fontId="21" fillId="0" borderId="0"/>
    <xf numFmtId="0" fontId="21" fillId="0" borderId="0"/>
    <xf numFmtId="0" fontId="42" fillId="0" borderId="0"/>
    <xf numFmtId="0" fontId="1" fillId="0" borderId="0"/>
    <xf numFmtId="0" fontId="22" fillId="0" borderId="0"/>
    <xf numFmtId="0" fontId="21" fillId="0" borderId="0"/>
    <xf numFmtId="0" fontId="21" fillId="0" borderId="0"/>
    <xf numFmtId="0" fontId="34" fillId="0" borderId="0"/>
    <xf numFmtId="0" fontId="21" fillId="0" borderId="0"/>
    <xf numFmtId="0" fontId="36" fillId="0" borderId="0"/>
    <xf numFmtId="0" fontId="44" fillId="0" borderId="0"/>
    <xf numFmtId="0" fontId="36" fillId="0" borderId="0"/>
    <xf numFmtId="0" fontId="36" fillId="0" borderId="0"/>
    <xf numFmtId="0" fontId="68" fillId="0" borderId="0"/>
    <xf numFmtId="0" fontId="68" fillId="0" borderId="0"/>
  </cellStyleXfs>
  <cellXfs count="592">
    <xf numFmtId="0" fontId="0" fillId="0" borderId="0" xfId="0"/>
    <xf numFmtId="0" fontId="44" fillId="0" borderId="0" xfId="0" applyFont="1" applyAlignment="1">
      <alignment vertical="center" wrapText="1"/>
    </xf>
    <xf numFmtId="0" fontId="44" fillId="0" borderId="0" xfId="0" applyFont="1" applyAlignment="1">
      <alignment horizontal="center" vertical="center" wrapText="1"/>
    </xf>
    <xf numFmtId="0" fontId="2" fillId="0" borderId="0" xfId="0" applyFont="1" applyAlignment="1">
      <alignment horizontal="center" vertical="center" wrapText="1" readingOrder="1"/>
    </xf>
    <xf numFmtId="0" fontId="3" fillId="0" borderId="0" xfId="0" applyFont="1" applyAlignment="1">
      <alignment vertical="center"/>
    </xf>
    <xf numFmtId="0" fontId="5" fillId="0" borderId="0" xfId="0" applyFont="1" applyAlignment="1">
      <alignment vertical="center" readingOrder="1"/>
    </xf>
    <xf numFmtId="0" fontId="3" fillId="0" borderId="0" xfId="0" applyFont="1"/>
    <xf numFmtId="0" fontId="3" fillId="0" borderId="0" xfId="0" applyFont="1" applyAlignment="1">
      <alignment horizontal="center" vertical="center"/>
    </xf>
    <xf numFmtId="0" fontId="4" fillId="0" borderId="0" xfId="0" applyFont="1"/>
    <xf numFmtId="0" fontId="2" fillId="0" borderId="0" xfId="0" applyFont="1" applyAlignment="1">
      <alignment vertical="center" wrapText="1" readingOrder="1"/>
    </xf>
    <xf numFmtId="0" fontId="44" fillId="0" borderId="0" xfId="0" applyFont="1"/>
    <xf numFmtId="0" fontId="9" fillId="0" borderId="0" xfId="0" applyFont="1" applyAlignment="1">
      <alignment horizontal="center" vertical="center" wrapText="1"/>
    </xf>
    <xf numFmtId="0" fontId="0" fillId="0" borderId="0" xfId="0" applyAlignment="1">
      <alignment vertical="center"/>
    </xf>
    <xf numFmtId="0" fontId="46" fillId="0" borderId="0" xfId="0" applyFont="1" applyAlignment="1">
      <alignment horizontal="center" vertical="center" readingOrder="1"/>
    </xf>
    <xf numFmtId="0" fontId="5" fillId="0" borderId="0" xfId="0" applyFont="1" applyAlignment="1">
      <alignment vertical="center" wrapText="1" readingOrder="1"/>
    </xf>
    <xf numFmtId="0" fontId="3" fillId="0" borderId="0" xfId="0" applyFont="1" applyAlignment="1">
      <alignment vertical="center" wrapText="1"/>
    </xf>
    <xf numFmtId="0" fontId="48" fillId="0" borderId="0" xfId="0" applyFont="1" applyAlignment="1">
      <alignment vertical="center" wrapText="1"/>
    </xf>
    <xf numFmtId="0" fontId="49" fillId="0" borderId="0" xfId="0" applyFont="1" applyAlignment="1">
      <alignment horizontal="justify" readingOrder="2"/>
    </xf>
    <xf numFmtId="0" fontId="2" fillId="0" borderId="0" xfId="0" applyFont="1" applyAlignment="1">
      <alignment horizontal="distributed" vertical="center" wrapText="1" readingOrder="1"/>
    </xf>
    <xf numFmtId="0" fontId="3" fillId="0" borderId="0" xfId="0" applyFont="1" applyAlignment="1">
      <alignment horizontal="distributed" vertical="center"/>
    </xf>
    <xf numFmtId="0" fontId="5" fillId="0" borderId="0" xfId="0" applyFont="1" applyAlignment="1">
      <alignment horizontal="distributed" vertical="center" wrapText="1" readingOrder="1"/>
    </xf>
    <xf numFmtId="0" fontId="44" fillId="0" borderId="0" xfId="0" applyFont="1" applyAlignment="1">
      <alignment horizontal="distributed" vertical="center" wrapText="1"/>
    </xf>
    <xf numFmtId="0" fontId="3" fillId="0" borderId="0" xfId="0" applyFont="1" applyAlignment="1">
      <alignment horizontal="distributed" vertical="center" wrapText="1"/>
    </xf>
    <xf numFmtId="0" fontId="48" fillId="0" borderId="0" xfId="0" applyFont="1" applyAlignment="1">
      <alignment horizontal="distributed" vertical="center" wrapText="1"/>
    </xf>
    <xf numFmtId="0" fontId="44" fillId="0" borderId="0" xfId="0" applyFont="1" applyAlignment="1">
      <alignment horizontal="distributed" vertical="top" wrapText="1"/>
    </xf>
    <xf numFmtId="0" fontId="50" fillId="0" borderId="0" xfId="0" applyFont="1" applyAlignment="1">
      <alignment horizontal="distributed" vertical="top" wrapText="1" readingOrder="2"/>
    </xf>
    <xf numFmtId="49" fontId="45" fillId="0" borderId="0" xfId="0" applyNumberFormat="1" applyFont="1" applyAlignment="1">
      <alignment horizontal="distributed" vertical="top" wrapText="1" readingOrder="2"/>
    </xf>
    <xf numFmtId="0" fontId="51" fillId="0" borderId="0" xfId="0" applyFont="1" applyAlignment="1">
      <alignment horizontal="right" vertical="top" wrapText="1" indent="3" readingOrder="2"/>
    </xf>
    <xf numFmtId="0" fontId="18" fillId="0" borderId="0" xfId="1" applyFont="1" applyFill="1" applyBorder="1" applyAlignment="1" applyProtection="1">
      <alignment horizontal="distributed" vertical="center"/>
    </xf>
    <xf numFmtId="0" fontId="4" fillId="0" borderId="0" xfId="0" applyFont="1" applyAlignment="1">
      <alignment horizontal="distributed" vertical="center"/>
    </xf>
    <xf numFmtId="49" fontId="3" fillId="0" borderId="0" xfId="0" applyNumberFormat="1" applyFont="1" applyAlignment="1">
      <alignment horizontal="right" vertical="top" wrapText="1" readingOrder="1"/>
    </xf>
    <xf numFmtId="49" fontId="3" fillId="0" borderId="0" xfId="0" applyNumberFormat="1" applyFont="1" applyAlignment="1">
      <alignment horizontal="right" vertical="top" wrapText="1"/>
    </xf>
    <xf numFmtId="0" fontId="5" fillId="0" borderId="0" xfId="0" applyFont="1" applyAlignment="1">
      <alignment horizontal="left" vertical="top" wrapText="1" indent="2"/>
    </xf>
    <xf numFmtId="0" fontId="5" fillId="0" borderId="0" xfId="0" applyFont="1" applyAlignment="1">
      <alignment vertical="top" wrapText="1"/>
    </xf>
    <xf numFmtId="0" fontId="52" fillId="2" borderId="3" xfId="0" applyFont="1" applyFill="1" applyBorder="1" applyAlignment="1">
      <alignment horizontal="center" vertical="center" wrapText="1"/>
    </xf>
    <xf numFmtId="0" fontId="52" fillId="3" borderId="4" xfId="0" applyFont="1" applyFill="1" applyBorder="1" applyAlignment="1">
      <alignment horizontal="center" vertical="center" wrapText="1"/>
    </xf>
    <xf numFmtId="0" fontId="52" fillId="3" borderId="5" xfId="0" applyFont="1" applyFill="1" applyBorder="1" applyAlignment="1">
      <alignment horizontal="center" vertical="center" wrapText="1"/>
    </xf>
    <xf numFmtId="0" fontId="53" fillId="2" borderId="3" xfId="0" applyFont="1" applyFill="1" applyBorder="1" applyAlignment="1">
      <alignment horizontal="left" vertical="center" wrapText="1" indent="1"/>
    </xf>
    <xf numFmtId="0" fontId="53" fillId="3" borderId="4" xfId="0" applyFont="1" applyFill="1" applyBorder="1" applyAlignment="1">
      <alignment horizontal="left" vertical="center" wrapText="1" indent="1"/>
    </xf>
    <xf numFmtId="0" fontId="53" fillId="3" borderId="5" xfId="0" applyFont="1" applyFill="1" applyBorder="1" applyAlignment="1">
      <alignment horizontal="left" vertical="center" wrapText="1" indent="1"/>
    </xf>
    <xf numFmtId="0" fontId="54" fillId="2" borderId="6" xfId="0" applyFont="1" applyFill="1" applyBorder="1" applyAlignment="1">
      <alignment horizontal="center" vertical="center" wrapText="1"/>
    </xf>
    <xf numFmtId="0" fontId="54" fillId="3" borderId="4"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4" xfId="0" applyFont="1" applyFill="1" applyBorder="1" applyAlignment="1">
      <alignment horizontal="left" vertical="center" wrapText="1" indent="1"/>
    </xf>
    <xf numFmtId="0" fontId="54" fillId="3" borderId="5"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44" fillId="0" borderId="7" xfId="0" applyFont="1" applyBorder="1"/>
    <xf numFmtId="0" fontId="44" fillId="0" borderId="8" xfId="0" applyFont="1" applyBorder="1"/>
    <xf numFmtId="0" fontId="27" fillId="0" borderId="0" xfId="0" applyFont="1" applyAlignment="1">
      <alignment vertical="center" wrapText="1"/>
    </xf>
    <xf numFmtId="0" fontId="23" fillId="3" borderId="8" xfId="0" applyFont="1" applyFill="1" applyBorder="1" applyAlignment="1">
      <alignment horizontal="center" wrapText="1"/>
    </xf>
    <xf numFmtId="0" fontId="24" fillId="3" borderId="9" xfId="0" applyFont="1" applyFill="1" applyBorder="1" applyAlignment="1">
      <alignment horizontal="center" vertical="top" wrapText="1"/>
    </xf>
    <xf numFmtId="0" fontId="21" fillId="2" borderId="3" xfId="0" applyFont="1" applyFill="1" applyBorder="1" applyAlignment="1">
      <alignment vertical="center" wrapText="1"/>
    </xf>
    <xf numFmtId="0" fontId="23" fillId="2" borderId="3" xfId="0" applyFont="1" applyFill="1" applyBorder="1" applyAlignment="1">
      <alignment vertical="center" wrapText="1"/>
    </xf>
    <xf numFmtId="0" fontId="21" fillId="3" borderId="4" xfId="0" applyFont="1" applyFill="1" applyBorder="1" applyAlignment="1">
      <alignment vertical="center" wrapText="1"/>
    </xf>
    <xf numFmtId="0" fontId="23" fillId="3" borderId="4" xfId="0" applyFont="1" applyFill="1" applyBorder="1" applyAlignment="1">
      <alignment vertical="center" wrapText="1"/>
    </xf>
    <xf numFmtId="0" fontId="23" fillId="2" borderId="4" xfId="0" applyFont="1" applyFill="1" applyBorder="1" applyAlignment="1">
      <alignment vertical="center" wrapText="1"/>
    </xf>
    <xf numFmtId="0" fontId="33" fillId="3" borderId="15" xfId="0" applyFont="1" applyFill="1" applyBorder="1" applyAlignment="1">
      <alignment horizontal="center" vertical="center" wrapText="1" readingOrder="1"/>
    </xf>
    <xf numFmtId="0" fontId="33" fillId="3" borderId="16" xfId="0" applyFont="1" applyFill="1" applyBorder="1" applyAlignment="1">
      <alignment horizontal="center" vertical="center" wrapText="1" readingOrder="1"/>
    </xf>
    <xf numFmtId="0" fontId="23" fillId="3" borderId="16" xfId="0" applyFont="1" applyFill="1" applyBorder="1" applyAlignment="1">
      <alignment horizontal="center" vertical="center" wrapText="1" readingOrder="1"/>
    </xf>
    <xf numFmtId="0" fontId="23" fillId="3" borderId="17" xfId="0" applyFont="1" applyFill="1" applyBorder="1" applyAlignment="1">
      <alignment horizontal="center" vertical="center" wrapText="1"/>
    </xf>
    <xf numFmtId="0" fontId="23" fillId="3" borderId="15" xfId="0" applyFont="1" applyFill="1" applyBorder="1" applyAlignment="1">
      <alignment horizontal="center" vertical="center" wrapText="1" readingOrder="1"/>
    </xf>
    <xf numFmtId="0" fontId="23" fillId="2" borderId="18" xfId="0" applyFont="1" applyFill="1" applyBorder="1" applyAlignment="1">
      <alignment horizontal="center" vertical="center" readingOrder="1"/>
    </xf>
    <xf numFmtId="0" fontId="53" fillId="0" borderId="0" xfId="0" applyFont="1" applyAlignment="1">
      <alignment horizontal="left" vertical="center" wrapText="1"/>
    </xf>
    <xf numFmtId="0" fontId="54" fillId="0" borderId="0" xfId="0" applyFont="1" applyAlignment="1">
      <alignment horizontal="right" wrapText="1"/>
    </xf>
    <xf numFmtId="0" fontId="23" fillId="3" borderId="18" xfId="0" applyFont="1" applyFill="1" applyBorder="1" applyAlignment="1">
      <alignment horizontal="center" vertical="center" readingOrder="1"/>
    </xf>
    <xf numFmtId="0" fontId="23" fillId="2" borderId="0" xfId="0" applyFont="1" applyFill="1" applyAlignment="1">
      <alignment horizontal="center" vertical="center" readingOrder="1"/>
    </xf>
    <xf numFmtId="0" fontId="23" fillId="3" borderId="0" xfId="0" applyFont="1" applyFill="1" applyAlignment="1">
      <alignment horizontal="center" vertical="center" readingOrder="1"/>
    </xf>
    <xf numFmtId="0" fontId="53" fillId="3" borderId="0" xfId="0" applyFont="1" applyFill="1" applyAlignment="1">
      <alignment horizontal="left" vertical="center" wrapText="1"/>
    </xf>
    <xf numFmtId="0" fontId="54" fillId="3" borderId="0" xfId="0" applyFont="1" applyFill="1" applyAlignment="1">
      <alignment horizontal="right" wrapText="1"/>
    </xf>
    <xf numFmtId="0" fontId="52" fillId="0" borderId="0" xfId="0" applyFont="1" applyAlignment="1">
      <alignment horizontal="center" wrapText="1"/>
    </xf>
    <xf numFmtId="0" fontId="56" fillId="0" borderId="0" xfId="0" applyFont="1" applyAlignment="1">
      <alignment horizontal="center" wrapText="1"/>
    </xf>
    <xf numFmtId="0" fontId="54" fillId="3" borderId="0" xfId="0" applyFont="1" applyFill="1" applyAlignment="1">
      <alignment horizontal="right" vertical="center" wrapText="1"/>
    </xf>
    <xf numFmtId="0" fontId="7" fillId="3" borderId="18" xfId="0" applyFont="1" applyFill="1" applyBorder="1" applyAlignment="1">
      <alignment horizontal="center" vertical="center" readingOrder="2"/>
    </xf>
    <xf numFmtId="0" fontId="5" fillId="0" borderId="0" xfId="0" applyFont="1" applyAlignment="1">
      <alignment horizontal="center" vertical="center"/>
    </xf>
    <xf numFmtId="0" fontId="54" fillId="2" borderId="0" xfId="0" applyFont="1" applyFill="1" applyAlignment="1">
      <alignment horizontal="right" vertical="center" wrapText="1"/>
    </xf>
    <xf numFmtId="0" fontId="7" fillId="2" borderId="18" xfId="0" applyFont="1" applyFill="1" applyBorder="1" applyAlignment="1">
      <alignment horizontal="center" vertical="center" readingOrder="2"/>
    </xf>
    <xf numFmtId="0" fontId="53" fillId="3" borderId="1" xfId="0" applyFont="1" applyFill="1" applyBorder="1" applyAlignment="1">
      <alignment horizontal="left" vertical="center" wrapText="1"/>
    </xf>
    <xf numFmtId="0" fontId="54" fillId="3" borderId="1" xfId="0" applyFont="1" applyFill="1" applyBorder="1" applyAlignment="1">
      <alignment horizontal="right" vertical="center" wrapText="1"/>
    </xf>
    <xf numFmtId="0" fontId="7" fillId="3" borderId="20" xfId="0" applyFont="1" applyFill="1" applyBorder="1" applyAlignment="1">
      <alignment horizontal="center" vertical="center" readingOrder="2"/>
    </xf>
    <xf numFmtId="0" fontId="10" fillId="0" borderId="0" xfId="0" applyFont="1" applyAlignment="1">
      <alignment horizontal="center" wrapText="1"/>
    </xf>
    <xf numFmtId="0" fontId="54" fillId="0" borderId="0" xfId="0" applyFont="1" applyAlignment="1">
      <alignment horizontal="right" vertical="center" wrapText="1"/>
    </xf>
    <xf numFmtId="0" fontId="32" fillId="3" borderId="0" xfId="0" applyFont="1" applyFill="1" applyAlignment="1">
      <alignment vertical="center" wrapText="1"/>
    </xf>
    <xf numFmtId="0" fontId="35" fillId="3" borderId="0" xfId="0" applyFont="1" applyFill="1" applyAlignment="1">
      <alignment horizontal="right" vertical="center" wrapText="1"/>
    </xf>
    <xf numFmtId="0" fontId="4" fillId="3" borderId="0" xfId="0" applyFont="1" applyFill="1" applyAlignment="1">
      <alignment horizontal="center" readingOrder="2"/>
    </xf>
    <xf numFmtId="0" fontId="35" fillId="0" borderId="0" xfId="0" applyFont="1" applyAlignment="1">
      <alignment horizontal="right" vertical="center" wrapText="1"/>
    </xf>
    <xf numFmtId="0" fontId="4" fillId="0" borderId="0" xfId="0" applyFont="1" applyAlignment="1">
      <alignment horizontal="center" readingOrder="2"/>
    </xf>
    <xf numFmtId="0" fontId="3" fillId="0" borderId="0" xfId="0" applyFont="1" applyAlignment="1">
      <alignment wrapText="1"/>
    </xf>
    <xf numFmtId="0" fontId="27" fillId="0" borderId="0" xfId="0" applyFont="1" applyAlignment="1">
      <alignment horizontal="left" vertical="top" wrapText="1" readingOrder="1"/>
    </xf>
    <xf numFmtId="0" fontId="51" fillId="0" borderId="0" xfId="0" applyFont="1" applyAlignment="1">
      <alignment horizontal="right" vertical="top" wrapText="1"/>
    </xf>
    <xf numFmtId="0" fontId="51" fillId="0" borderId="0" xfId="0" applyFont="1" applyAlignment="1">
      <alignment horizontal="right" vertical="top" wrapText="1" readingOrder="2"/>
    </xf>
    <xf numFmtId="0" fontId="9" fillId="0" borderId="0" xfId="0" applyFont="1" applyAlignment="1">
      <alignment horizontal="center" vertical="center" wrapText="1" readingOrder="1"/>
    </xf>
    <xf numFmtId="0" fontId="21" fillId="0" borderId="0" xfId="3" applyAlignment="1">
      <alignment vertical="center"/>
    </xf>
    <xf numFmtId="0" fontId="36" fillId="0" borderId="0" xfId="14"/>
    <xf numFmtId="0" fontId="3" fillId="0" borderId="0" xfId="4" applyFont="1" applyAlignment="1">
      <alignment vertical="top" wrapText="1"/>
    </xf>
    <xf numFmtId="0" fontId="3" fillId="0" borderId="0" xfId="14" applyFont="1" applyAlignment="1">
      <alignment vertical="center" wrapText="1"/>
    </xf>
    <xf numFmtId="0" fontId="3" fillId="0" borderId="0" xfId="5" applyFont="1" applyAlignment="1">
      <alignment vertical="center" wrapText="1"/>
    </xf>
    <xf numFmtId="1" fontId="23" fillId="2" borderId="3" xfId="0" applyNumberFormat="1" applyFont="1" applyFill="1" applyBorder="1" applyAlignment="1">
      <alignment horizontal="right" vertical="center" wrapText="1" indent="1"/>
    </xf>
    <xf numFmtId="1" fontId="21" fillId="2" borderId="3" xfId="0" applyNumberFormat="1" applyFont="1" applyFill="1" applyBorder="1" applyAlignment="1">
      <alignment horizontal="right" vertical="center" wrapText="1" indent="1"/>
    </xf>
    <xf numFmtId="1" fontId="21" fillId="3" borderId="4" xfId="0" applyNumberFormat="1" applyFont="1" applyFill="1" applyBorder="1" applyAlignment="1">
      <alignment horizontal="right" vertical="center" wrapText="1" indent="1"/>
    </xf>
    <xf numFmtId="0" fontId="57" fillId="0" borderId="0" xfId="0" applyFont="1" applyAlignment="1">
      <alignment horizontal="right" vertical="top" wrapText="1" readingOrder="2"/>
    </xf>
    <xf numFmtId="0" fontId="3" fillId="0" borderId="0" xfId="0" applyFont="1" applyAlignment="1">
      <alignment horizontal="left" vertical="top" wrapText="1" readingOrder="1"/>
    </xf>
    <xf numFmtId="0" fontId="37" fillId="0" borderId="0" xfId="14" applyFont="1" applyAlignment="1">
      <alignment horizontal="left" vertical="center" wrapText="1" indent="7" readingOrder="2"/>
    </xf>
    <xf numFmtId="0" fontId="65" fillId="0" borderId="0" xfId="0" applyFont="1" applyAlignment="1">
      <alignment horizontal="left" vertical="center" readingOrder="2"/>
    </xf>
    <xf numFmtId="0" fontId="63" fillId="0" borderId="0" xfId="0" applyFont="1" applyAlignment="1">
      <alignment horizontal="distributed" vertical="center" wrapText="1"/>
    </xf>
    <xf numFmtId="0" fontId="8" fillId="0" borderId="0" xfId="0" applyFont="1" applyAlignment="1">
      <alignment horizontal="left" vertical="top"/>
    </xf>
    <xf numFmtId="1" fontId="21" fillId="2" borderId="4" xfId="0" applyNumberFormat="1" applyFont="1" applyFill="1" applyBorder="1" applyAlignment="1">
      <alignment horizontal="right" vertical="center" wrapText="1" indent="1"/>
    </xf>
    <xf numFmtId="0" fontId="53" fillId="0" borderId="0" xfId="0" applyFont="1" applyAlignment="1">
      <alignment vertical="center" wrapText="1"/>
    </xf>
    <xf numFmtId="0" fontId="53" fillId="3" borderId="0" xfId="0" applyFont="1" applyFill="1" applyAlignment="1">
      <alignment vertical="center" wrapText="1"/>
    </xf>
    <xf numFmtId="0" fontId="62" fillId="2" borderId="6" xfId="0" applyFont="1" applyFill="1" applyBorder="1" applyAlignment="1">
      <alignment horizontal="center" vertical="center" wrapText="1"/>
    </xf>
    <xf numFmtId="0" fontId="62" fillId="3" borderId="4" xfId="0" applyFont="1" applyFill="1" applyBorder="1" applyAlignment="1">
      <alignment horizontal="center" vertical="center" wrapText="1"/>
    </xf>
    <xf numFmtId="0" fontId="62" fillId="2" borderId="4" xfId="0" applyFont="1" applyFill="1" applyBorder="1" applyAlignment="1">
      <alignment horizontal="center" vertical="center" wrapText="1"/>
    </xf>
    <xf numFmtId="1" fontId="23" fillId="3" borderId="10" xfId="0" applyNumberFormat="1" applyFont="1" applyFill="1" applyBorder="1" applyAlignment="1">
      <alignment horizontal="right" vertical="center" wrapText="1" indent="1"/>
    </xf>
    <xf numFmtId="0" fontId="58" fillId="2" borderId="3" xfId="0" applyFont="1" applyFill="1" applyBorder="1" applyAlignment="1">
      <alignment horizontal="left" vertical="center" wrapText="1" indent="1"/>
    </xf>
    <xf numFmtId="0" fontId="58" fillId="3" borderId="4" xfId="0" applyFont="1" applyFill="1" applyBorder="1" applyAlignment="1">
      <alignment horizontal="left" vertical="center" wrapText="1" indent="1"/>
    </xf>
    <xf numFmtId="0" fontId="58" fillId="3" borderId="5" xfId="0" applyFont="1" applyFill="1" applyBorder="1" applyAlignment="1">
      <alignment horizontal="left" vertical="center" wrapText="1" indent="1"/>
    </xf>
    <xf numFmtId="0" fontId="54" fillId="2" borderId="8" xfId="0" applyFont="1" applyFill="1" applyBorder="1" applyAlignment="1">
      <alignment horizontal="center" vertical="center" wrapText="1"/>
    </xf>
    <xf numFmtId="0" fontId="53" fillId="2" borderId="8" xfId="0" applyFont="1" applyFill="1" applyBorder="1" applyAlignment="1">
      <alignment horizontal="left" vertical="center" wrapText="1" indent="1"/>
    </xf>
    <xf numFmtId="0" fontId="21" fillId="2" borderId="11" xfId="0" applyFont="1" applyFill="1" applyBorder="1" applyAlignment="1">
      <alignment horizontal="right" vertical="center" wrapText="1"/>
    </xf>
    <xf numFmtId="0" fontId="21" fillId="3" borderId="12" xfId="0" applyFont="1" applyFill="1" applyBorder="1" applyAlignment="1">
      <alignment horizontal="right" vertical="center" wrapText="1"/>
    </xf>
    <xf numFmtId="0" fontId="21" fillId="2" borderId="12" xfId="0" applyFont="1" applyFill="1" applyBorder="1" applyAlignment="1">
      <alignment horizontal="right" vertical="center" wrapText="1"/>
    </xf>
    <xf numFmtId="0" fontId="54" fillId="2" borderId="28" xfId="0" applyFont="1" applyFill="1" applyBorder="1" applyAlignment="1">
      <alignment horizontal="center" vertical="center" wrapText="1"/>
    </xf>
    <xf numFmtId="49" fontId="3" fillId="0" borderId="0" xfId="0" applyNumberFormat="1" applyFont="1" applyAlignment="1">
      <alignment horizontal="right" vertical="center" wrapText="1"/>
    </xf>
    <xf numFmtId="0" fontId="65" fillId="0" borderId="0" xfId="0" applyFont="1" applyAlignment="1">
      <alignment horizontal="left" vertical="center" wrapText="1" readingOrder="2"/>
    </xf>
    <xf numFmtId="0" fontId="23" fillId="3" borderId="7" xfId="0" applyFont="1" applyFill="1" applyBorder="1" applyAlignment="1">
      <alignment horizontal="center" wrapText="1"/>
    </xf>
    <xf numFmtId="1" fontId="21" fillId="3" borderId="5" xfId="0" applyNumberFormat="1" applyFont="1" applyFill="1" applyBorder="1" applyAlignment="1">
      <alignment horizontal="right" vertical="center" wrapText="1" indent="1"/>
    </xf>
    <xf numFmtId="0" fontId="53" fillId="2" borderId="0" xfId="0" applyFont="1" applyFill="1" applyAlignment="1">
      <alignment vertical="center" wrapText="1"/>
    </xf>
    <xf numFmtId="0" fontId="62" fillId="2" borderId="3"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55" fillId="3" borderId="3" xfId="0" applyFont="1" applyFill="1" applyBorder="1" applyAlignment="1">
      <alignment horizontal="left" vertical="center" wrapText="1" indent="1"/>
    </xf>
    <xf numFmtId="0" fontId="23" fillId="3" borderId="3" xfId="0" applyFont="1" applyFill="1" applyBorder="1" applyAlignment="1">
      <alignment vertical="center" wrapText="1"/>
    </xf>
    <xf numFmtId="0" fontId="21" fillId="3" borderId="3" xfId="0" applyFont="1" applyFill="1" applyBorder="1" applyAlignment="1">
      <alignment vertical="center" wrapText="1"/>
    </xf>
    <xf numFmtId="0" fontId="21" fillId="2" borderId="4" xfId="0" applyFont="1" applyFill="1" applyBorder="1" applyAlignment="1">
      <alignment vertical="center" wrapText="1"/>
    </xf>
    <xf numFmtId="0" fontId="23" fillId="2" borderId="33" xfId="0" applyFont="1" applyFill="1" applyBorder="1" applyAlignment="1">
      <alignment vertical="center" wrapText="1"/>
    </xf>
    <xf numFmtId="0" fontId="21" fillId="2" borderId="33" xfId="0" applyFont="1" applyFill="1" applyBorder="1" applyAlignment="1">
      <alignment vertical="center" wrapText="1"/>
    </xf>
    <xf numFmtId="0" fontId="27" fillId="2" borderId="0" xfId="0" applyFont="1" applyFill="1" applyAlignment="1">
      <alignment vertical="center" wrapText="1"/>
    </xf>
    <xf numFmtId="0" fontId="23" fillId="3" borderId="17" xfId="0" applyFont="1" applyFill="1" applyBorder="1" applyAlignment="1">
      <alignment vertical="center" wrapText="1"/>
    </xf>
    <xf numFmtId="0" fontId="44" fillId="3" borderId="0" xfId="0" applyFont="1" applyFill="1" applyAlignment="1">
      <alignment vertical="center" wrapText="1"/>
    </xf>
    <xf numFmtId="0" fontId="44" fillId="3" borderId="0" xfId="0" applyFont="1" applyFill="1" applyAlignment="1">
      <alignment horizontal="center" vertical="center" wrapText="1"/>
    </xf>
    <xf numFmtId="0" fontId="23" fillId="3" borderId="9" xfId="0" applyFont="1" applyFill="1" applyBorder="1" applyAlignment="1">
      <alignment vertical="center" wrapText="1"/>
    </xf>
    <xf numFmtId="0" fontId="52" fillId="3" borderId="9"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58" fillId="3" borderId="10" xfId="0" applyFont="1" applyFill="1" applyBorder="1" applyAlignment="1">
      <alignment horizontal="center" vertical="center" wrapText="1"/>
    </xf>
    <xf numFmtId="0" fontId="52" fillId="3" borderId="10" xfId="0" applyFont="1" applyFill="1" applyBorder="1" applyAlignment="1">
      <alignment horizontal="center" vertical="center" wrapText="1"/>
    </xf>
    <xf numFmtId="0" fontId="54" fillId="3" borderId="9" xfId="0" applyFont="1" applyFill="1" applyBorder="1" applyAlignment="1">
      <alignment horizontal="center" vertical="center" wrapText="1"/>
    </xf>
    <xf numFmtId="0" fontId="54" fillId="3" borderId="10" xfId="0" applyFont="1" applyFill="1" applyBorder="1" applyAlignment="1">
      <alignment horizontal="center" vertical="center" wrapText="1"/>
    </xf>
    <xf numFmtId="0" fontId="52" fillId="3" borderId="9" xfId="0" applyFont="1" applyFill="1" applyBorder="1" applyAlignment="1">
      <alignment horizontal="center" wrapText="1"/>
    </xf>
    <xf numFmtId="0" fontId="23" fillId="2" borderId="3" xfId="0" applyFont="1" applyFill="1" applyBorder="1" applyAlignment="1">
      <alignment horizontal="right" vertical="center" wrapText="1"/>
    </xf>
    <xf numFmtId="0" fontId="21" fillId="2" borderId="3" xfId="0" applyFont="1" applyFill="1" applyBorder="1" applyAlignment="1">
      <alignment horizontal="right" vertical="center" wrapText="1"/>
    </xf>
    <xf numFmtId="0" fontId="23" fillId="3" borderId="4" xfId="0" applyFont="1" applyFill="1" applyBorder="1" applyAlignment="1">
      <alignment horizontal="right" vertical="center" wrapText="1"/>
    </xf>
    <xf numFmtId="0" fontId="21" fillId="3" borderId="4" xfId="0" applyFont="1" applyFill="1" applyBorder="1" applyAlignment="1">
      <alignment horizontal="right" vertical="center" wrapText="1"/>
    </xf>
    <xf numFmtId="0" fontId="23" fillId="3" borderId="3" xfId="0" applyFont="1" applyFill="1" applyBorder="1" applyAlignment="1">
      <alignment horizontal="right" vertical="center" wrapText="1"/>
    </xf>
    <xf numFmtId="0" fontId="21" fillId="3" borderId="3" xfId="0" applyFont="1" applyFill="1" applyBorder="1" applyAlignment="1">
      <alignment horizontal="right" vertical="center" wrapText="1"/>
    </xf>
    <xf numFmtId="0" fontId="23" fillId="2" borderId="4" xfId="0" applyFont="1" applyFill="1" applyBorder="1" applyAlignment="1">
      <alignment horizontal="right" vertical="center" wrapText="1"/>
    </xf>
    <xf numFmtId="0" fontId="21" fillId="2" borderId="4" xfId="0" applyFont="1" applyFill="1" applyBorder="1" applyAlignment="1">
      <alignment horizontal="right" vertical="center" wrapText="1"/>
    </xf>
    <xf numFmtId="0" fontId="23" fillId="2" borderId="5" xfId="0" applyFont="1" applyFill="1" applyBorder="1" applyAlignment="1">
      <alignment horizontal="right" vertical="center" wrapText="1"/>
    </xf>
    <xf numFmtId="0" fontId="21" fillId="2" borderId="5" xfId="0" applyFont="1" applyFill="1" applyBorder="1" applyAlignment="1">
      <alignment horizontal="right" vertical="center" wrapText="1"/>
    </xf>
    <xf numFmtId="0" fontId="23" fillId="3" borderId="10" xfId="0" applyFont="1" applyFill="1" applyBorder="1" applyAlignment="1">
      <alignment horizontal="right" vertical="center" wrapText="1"/>
    </xf>
    <xf numFmtId="0" fontId="21" fillId="2" borderId="11" xfId="0" applyFont="1" applyFill="1" applyBorder="1" applyAlignment="1">
      <alignment vertical="center" wrapText="1"/>
    </xf>
    <xf numFmtId="0" fontId="21" fillId="3" borderId="12" xfId="0" applyFont="1" applyFill="1" applyBorder="1" applyAlignment="1">
      <alignment vertical="center" wrapText="1"/>
    </xf>
    <xf numFmtId="0" fontId="21" fillId="2" borderId="12" xfId="0" applyFont="1" applyFill="1" applyBorder="1" applyAlignment="1">
      <alignment vertical="center" wrapText="1"/>
    </xf>
    <xf numFmtId="0" fontId="23" fillId="2" borderId="33" xfId="0" applyFont="1" applyFill="1" applyBorder="1" applyAlignment="1">
      <alignment horizontal="right" vertical="center" wrapText="1"/>
    </xf>
    <xf numFmtId="0" fontId="54" fillId="2" borderId="3" xfId="0" applyFont="1" applyFill="1" applyBorder="1" applyAlignment="1">
      <alignment horizontal="right" vertical="center" wrapText="1"/>
    </xf>
    <xf numFmtId="2" fontId="54" fillId="2" borderId="3" xfId="0" applyNumberFormat="1" applyFont="1" applyFill="1" applyBorder="1" applyAlignment="1">
      <alignment horizontal="right" vertical="center" wrapText="1"/>
    </xf>
    <xf numFmtId="0" fontId="54" fillId="3" borderId="4" xfId="0" applyFont="1" applyFill="1" applyBorder="1" applyAlignment="1">
      <alignment horizontal="right" vertical="center" wrapText="1"/>
    </xf>
    <xf numFmtId="2" fontId="54" fillId="3" borderId="4" xfId="0" applyNumberFormat="1" applyFont="1" applyFill="1" applyBorder="1" applyAlignment="1">
      <alignment horizontal="right" vertical="center" wrapText="1"/>
    </xf>
    <xf numFmtId="0" fontId="54" fillId="2" borderId="4" xfId="0" applyFont="1" applyFill="1" applyBorder="1" applyAlignment="1">
      <alignment horizontal="right" vertical="center" wrapText="1"/>
    </xf>
    <xf numFmtId="2" fontId="54" fillId="2" borderId="4" xfId="0" applyNumberFormat="1" applyFont="1" applyFill="1" applyBorder="1" applyAlignment="1">
      <alignment horizontal="right" vertical="center" wrapText="1"/>
    </xf>
    <xf numFmtId="0" fontId="54" fillId="3" borderId="5" xfId="0" applyFont="1" applyFill="1" applyBorder="1" applyAlignment="1">
      <alignment horizontal="right" vertical="center" wrapText="1"/>
    </xf>
    <xf numFmtId="2" fontId="54" fillId="3" borderId="5" xfId="0" applyNumberFormat="1" applyFont="1" applyFill="1" applyBorder="1" applyAlignment="1">
      <alignment horizontal="right" vertical="center" wrapText="1"/>
    </xf>
    <xf numFmtId="0" fontId="54" fillId="2" borderId="5" xfId="0" applyFont="1" applyFill="1" applyBorder="1" applyAlignment="1">
      <alignment horizontal="right" vertical="center" wrapText="1"/>
    </xf>
    <xf numFmtId="2" fontId="54" fillId="2" borderId="5" xfId="0" applyNumberFormat="1" applyFont="1" applyFill="1" applyBorder="1" applyAlignment="1">
      <alignment horizontal="right" vertical="center" wrapText="1"/>
    </xf>
    <xf numFmtId="0" fontId="52" fillId="3" borderId="10" xfId="0" applyFont="1" applyFill="1" applyBorder="1" applyAlignment="1">
      <alignment horizontal="right" vertical="center" wrapText="1"/>
    </xf>
    <xf numFmtId="2" fontId="52" fillId="3" borderId="10" xfId="0" applyNumberFormat="1" applyFont="1" applyFill="1" applyBorder="1" applyAlignment="1">
      <alignment horizontal="right" vertical="center" wrapText="1"/>
    </xf>
    <xf numFmtId="2" fontId="21" fillId="2" borderId="3" xfId="0" applyNumberFormat="1" applyFont="1" applyFill="1" applyBorder="1" applyAlignment="1">
      <alignment horizontal="right" vertical="center" wrapText="1"/>
    </xf>
    <xf numFmtId="2" fontId="21" fillId="3" borderId="4" xfId="0" applyNumberFormat="1" applyFont="1" applyFill="1" applyBorder="1" applyAlignment="1">
      <alignment horizontal="right" vertical="center" wrapText="1"/>
    </xf>
    <xf numFmtId="2" fontId="21" fillId="3" borderId="3" xfId="0" applyNumberFormat="1" applyFont="1" applyFill="1" applyBorder="1" applyAlignment="1">
      <alignment horizontal="right" vertical="center" wrapText="1"/>
    </xf>
    <xf numFmtId="0" fontId="21" fillId="2" borderId="6" xfId="0" applyFont="1" applyFill="1" applyBorder="1" applyAlignment="1">
      <alignment vertical="center" wrapText="1"/>
    </xf>
    <xf numFmtId="0" fontId="23" fillId="3" borderId="5" xfId="0" applyFont="1" applyFill="1" applyBorder="1" applyAlignment="1">
      <alignment vertical="center" wrapText="1"/>
    </xf>
    <xf numFmtId="0" fontId="21" fillId="3" borderId="5" xfId="0" applyFont="1" applyFill="1" applyBorder="1" applyAlignment="1">
      <alignment vertical="center" wrapText="1"/>
    </xf>
    <xf numFmtId="0" fontId="21" fillId="2" borderId="6" xfId="0" applyFont="1" applyFill="1" applyBorder="1" applyAlignment="1">
      <alignment horizontal="right" vertical="center" wrapText="1"/>
    </xf>
    <xf numFmtId="0" fontId="23" fillId="3" borderId="5" xfId="0" applyFont="1" applyFill="1" applyBorder="1" applyAlignment="1">
      <alignment horizontal="right" vertical="center" wrapText="1"/>
    </xf>
    <xf numFmtId="0" fontId="21" fillId="3" borderId="5" xfId="0" applyFont="1" applyFill="1" applyBorder="1" applyAlignment="1">
      <alignment horizontal="right" vertical="center" wrapText="1"/>
    </xf>
    <xf numFmtId="0" fontId="23" fillId="2" borderId="11" xfId="0" applyFont="1" applyFill="1" applyBorder="1" applyAlignment="1">
      <alignment vertical="center" wrapText="1"/>
    </xf>
    <xf numFmtId="0" fontId="23" fillId="3" borderId="12" xfId="0" applyFont="1" applyFill="1" applyBorder="1" applyAlignment="1">
      <alignment vertical="center" wrapText="1"/>
    </xf>
    <xf numFmtId="0" fontId="23" fillId="2" borderId="12" xfId="0" applyFont="1" applyFill="1" applyBorder="1" applyAlignment="1">
      <alignment vertical="center" wrapText="1"/>
    </xf>
    <xf numFmtId="0" fontId="23" fillId="2" borderId="11" xfId="0" applyFont="1" applyFill="1" applyBorder="1" applyAlignment="1">
      <alignment horizontal="right" vertical="center" wrapText="1"/>
    </xf>
    <xf numFmtId="0" fontId="23" fillId="3" borderId="12" xfId="0" applyFont="1" applyFill="1" applyBorder="1" applyAlignment="1">
      <alignment horizontal="right" vertical="center" wrapText="1"/>
    </xf>
    <xf numFmtId="0" fontId="23" fillId="2" borderId="12" xfId="0" applyFont="1" applyFill="1" applyBorder="1" applyAlignment="1">
      <alignment horizontal="right" vertical="center" wrapText="1"/>
    </xf>
    <xf numFmtId="0" fontId="21" fillId="2" borderId="9" xfId="0" applyFont="1" applyFill="1" applyBorder="1" applyAlignment="1">
      <alignment vertical="center" wrapText="1"/>
    </xf>
    <xf numFmtId="0" fontId="21" fillId="2" borderId="9" xfId="0" applyFont="1" applyFill="1" applyBorder="1" applyAlignment="1">
      <alignment horizontal="right" vertical="center" wrapText="1"/>
    </xf>
    <xf numFmtId="0" fontId="23" fillId="2" borderId="9" xfId="0" applyFont="1" applyFill="1" applyBorder="1" applyAlignment="1">
      <alignment vertical="center" wrapText="1"/>
    </xf>
    <xf numFmtId="0" fontId="21" fillId="2" borderId="33" xfId="0" applyFont="1" applyFill="1" applyBorder="1" applyAlignment="1">
      <alignment horizontal="right" vertical="center" wrapText="1"/>
    </xf>
    <xf numFmtId="0" fontId="23" fillId="3" borderId="10" xfId="0" applyFont="1" applyFill="1" applyBorder="1" applyAlignment="1">
      <alignment horizontal="center" vertical="center" wrapText="1"/>
    </xf>
    <xf numFmtId="0" fontId="23" fillId="3" borderId="10" xfId="0" applyFont="1" applyFill="1" applyBorder="1" applyAlignment="1">
      <alignment horizontal="center" vertical="center" wrapText="1" readingOrder="1"/>
    </xf>
    <xf numFmtId="0" fontId="23" fillId="3" borderId="9" xfId="0" applyFont="1" applyFill="1" applyBorder="1" applyAlignment="1">
      <alignment horizontal="right" vertical="center" wrapText="1"/>
    </xf>
    <xf numFmtId="1" fontId="21" fillId="2" borderId="3" xfId="0" applyNumberFormat="1" applyFont="1" applyFill="1" applyBorder="1" applyAlignment="1">
      <alignment horizontal="right" vertical="center" wrapText="1"/>
    </xf>
    <xf numFmtId="1" fontId="21" fillId="3" borderId="4" xfId="0" applyNumberFormat="1" applyFont="1" applyFill="1" applyBorder="1" applyAlignment="1">
      <alignment horizontal="right" vertical="center" wrapText="1"/>
    </xf>
    <xf numFmtId="1" fontId="21" fillId="3" borderId="3" xfId="0" applyNumberFormat="1" applyFont="1" applyFill="1" applyBorder="1" applyAlignment="1">
      <alignment horizontal="right" vertical="center" wrapText="1" indent="1"/>
    </xf>
    <xf numFmtId="1" fontId="44" fillId="0" borderId="0" xfId="0" applyNumberFormat="1" applyFont="1" applyAlignment="1">
      <alignment vertical="center" wrapText="1"/>
    </xf>
    <xf numFmtId="0" fontId="53" fillId="0" borderId="0" xfId="0" applyFont="1" applyAlignment="1">
      <alignment horizontal="right" vertical="center" wrapText="1"/>
    </xf>
    <xf numFmtId="0" fontId="53" fillId="3" borderId="9" xfId="0" applyFont="1" applyFill="1" applyBorder="1" applyAlignment="1">
      <alignment horizontal="left" vertical="center" wrapText="1" indent="1"/>
    </xf>
    <xf numFmtId="0" fontId="21" fillId="3" borderId="9" xfId="0" applyFont="1" applyFill="1" applyBorder="1" applyAlignment="1">
      <alignment vertical="center" wrapText="1"/>
    </xf>
    <xf numFmtId="0" fontId="54" fillId="3" borderId="33" xfId="0" applyFont="1" applyFill="1" applyBorder="1" applyAlignment="1">
      <alignment horizontal="center" vertical="center" wrapText="1"/>
    </xf>
    <xf numFmtId="0" fontId="21" fillId="0" borderId="12" xfId="0" applyFont="1" applyBorder="1" applyAlignment="1">
      <alignment vertical="center" wrapText="1"/>
    </xf>
    <xf numFmtId="0" fontId="58" fillId="3" borderId="9" xfId="0" applyFont="1" applyFill="1" applyBorder="1" applyAlignment="1">
      <alignment horizontal="center" vertical="center" wrapText="1"/>
    </xf>
    <xf numFmtId="0" fontId="23" fillId="2" borderId="11" xfId="0" applyFont="1" applyFill="1" applyBorder="1" applyAlignment="1">
      <alignment horizontal="right" wrapText="1"/>
    </xf>
    <xf numFmtId="0" fontId="21" fillId="2" borderId="11" xfId="0" applyFont="1" applyFill="1" applyBorder="1" applyAlignment="1">
      <alignment horizontal="right" wrapText="1"/>
    </xf>
    <xf numFmtId="0" fontId="54" fillId="2" borderId="0" xfId="0" applyFont="1" applyFill="1" applyAlignment="1">
      <alignment vertical="center" wrapText="1"/>
    </xf>
    <xf numFmtId="0" fontId="54" fillId="3" borderId="0" xfId="0" applyFont="1" applyFill="1" applyAlignment="1">
      <alignment vertical="center" wrapText="1"/>
    </xf>
    <xf numFmtId="0" fontId="58" fillId="3" borderId="9" xfId="0" applyFont="1" applyFill="1" applyBorder="1" applyAlignment="1">
      <alignment horizontal="center" wrapText="1"/>
    </xf>
    <xf numFmtId="0" fontId="53" fillId="2" borderId="3" xfId="0" applyFont="1" applyFill="1" applyBorder="1" applyAlignment="1">
      <alignment horizontal="center" vertical="center" wrapText="1"/>
    </xf>
    <xf numFmtId="0" fontId="24" fillId="2" borderId="11" xfId="0" applyFont="1" applyFill="1" applyBorder="1" applyAlignment="1">
      <alignment horizontal="right" vertical="center" wrapText="1"/>
    </xf>
    <xf numFmtId="0" fontId="53" fillId="3" borderId="4" xfId="0" applyFont="1" applyFill="1" applyBorder="1" applyAlignment="1">
      <alignment horizontal="center" vertical="center" wrapText="1"/>
    </xf>
    <xf numFmtId="0" fontId="24" fillId="3" borderId="12" xfId="0" applyFont="1" applyFill="1" applyBorder="1" applyAlignment="1">
      <alignment horizontal="right" vertical="center" wrapText="1"/>
    </xf>
    <xf numFmtId="0" fontId="53" fillId="2" borderId="4" xfId="0" applyFont="1" applyFill="1" applyBorder="1" applyAlignment="1">
      <alignment horizontal="center" vertical="center" wrapText="1"/>
    </xf>
    <xf numFmtId="0" fontId="24" fillId="2" borderId="12" xfId="0" applyFont="1" applyFill="1" applyBorder="1" applyAlignment="1">
      <alignment horizontal="right" vertical="center" wrapText="1"/>
    </xf>
    <xf numFmtId="0" fontId="24" fillId="2" borderId="0" xfId="0" applyFont="1" applyFill="1" applyAlignment="1">
      <alignment vertical="center" wrapText="1"/>
    </xf>
    <xf numFmtId="0" fontId="62" fillId="0" borderId="0" xfId="0" applyFont="1" applyAlignment="1">
      <alignment vertical="center" wrapText="1"/>
    </xf>
    <xf numFmtId="0" fontId="69" fillId="3" borderId="10" xfId="0" applyFont="1" applyFill="1" applyBorder="1" applyAlignment="1">
      <alignment horizontal="center" vertical="center" wrapText="1"/>
    </xf>
    <xf numFmtId="0" fontId="69" fillId="3" borderId="9" xfId="0" applyFont="1" applyFill="1" applyBorder="1" applyAlignment="1">
      <alignment horizontal="center" vertical="center" wrapText="1"/>
    </xf>
    <xf numFmtId="0" fontId="69" fillId="2" borderId="11" xfId="0" applyFont="1" applyFill="1" applyBorder="1" applyAlignment="1">
      <alignment horizontal="right" vertical="center" wrapText="1"/>
    </xf>
    <xf numFmtId="0" fontId="69" fillId="2" borderId="12" xfId="0" applyFont="1" applyFill="1" applyBorder="1" applyAlignment="1">
      <alignment horizontal="right" vertical="center" wrapText="1"/>
    </xf>
    <xf numFmtId="0" fontId="62" fillId="3" borderId="0" xfId="0" applyFont="1" applyFill="1" applyAlignment="1">
      <alignment vertical="center" wrapText="1"/>
    </xf>
    <xf numFmtId="0" fontId="69" fillId="3" borderId="12" xfId="0" applyFont="1" applyFill="1" applyBorder="1" applyAlignment="1">
      <alignment horizontal="right" vertical="center" wrapText="1"/>
    </xf>
    <xf numFmtId="0" fontId="32" fillId="3" borderId="1" xfId="0" applyFont="1" applyFill="1" applyBorder="1" applyAlignment="1">
      <alignment vertical="center" wrapText="1"/>
    </xf>
    <xf numFmtId="0" fontId="35" fillId="3" borderId="1" xfId="0" applyFont="1" applyFill="1" applyBorder="1" applyAlignment="1">
      <alignment horizontal="right" vertical="center" wrapText="1"/>
    </xf>
    <xf numFmtId="0" fontId="4" fillId="3" borderId="1" xfId="0" applyFont="1" applyFill="1" applyBorder="1" applyAlignment="1">
      <alignment horizontal="center" readingOrder="2"/>
    </xf>
    <xf numFmtId="0" fontId="21" fillId="3" borderId="0" xfId="0" applyFont="1" applyFill="1" applyAlignment="1">
      <alignment horizontal="center" vertical="center" readingOrder="1"/>
    </xf>
    <xf numFmtId="0" fontId="21" fillId="2" borderId="0" xfId="0" applyFont="1" applyFill="1" applyAlignment="1">
      <alignment horizontal="center" vertical="center" readingOrder="1"/>
    </xf>
    <xf numFmtId="0" fontId="21" fillId="3" borderId="1" xfId="0" applyFont="1" applyFill="1" applyBorder="1" applyAlignment="1">
      <alignment horizontal="center" vertical="center" readingOrder="1"/>
    </xf>
    <xf numFmtId="0" fontId="35" fillId="3" borderId="0" xfId="0" applyFont="1" applyFill="1" applyAlignment="1">
      <alignment horizontal="center"/>
    </xf>
    <xf numFmtId="0" fontId="35" fillId="0" borderId="0" xfId="0" applyFont="1" applyAlignment="1">
      <alignment horizontal="center"/>
    </xf>
    <xf numFmtId="0" fontId="35" fillId="3" borderId="1" xfId="0" applyFont="1" applyFill="1" applyBorder="1" applyAlignment="1">
      <alignment horizontal="center"/>
    </xf>
    <xf numFmtId="0" fontId="52" fillId="2" borderId="9" xfId="0" applyFont="1" applyFill="1" applyBorder="1" applyAlignment="1">
      <alignment horizontal="center" vertical="center" wrapText="1"/>
    </xf>
    <xf numFmtId="0" fontId="58" fillId="2" borderId="9" xfId="0" applyFont="1" applyFill="1" applyBorder="1" applyAlignment="1">
      <alignment horizontal="left" vertical="center" wrapText="1" indent="1"/>
    </xf>
    <xf numFmtId="1" fontId="21" fillId="2" borderId="9" xfId="0" applyNumberFormat="1" applyFont="1" applyFill="1" applyBorder="1" applyAlignment="1">
      <alignment horizontal="right" vertical="center" wrapText="1" indent="1"/>
    </xf>
    <xf numFmtId="1" fontId="23" fillId="3" borderId="4" xfId="0" applyNumberFormat="1" applyFont="1" applyFill="1" applyBorder="1" applyAlignment="1">
      <alignment horizontal="right" vertical="center" wrapText="1" indent="1"/>
    </xf>
    <xf numFmtId="1" fontId="23" fillId="3" borderId="3" xfId="0" applyNumberFormat="1" applyFont="1" applyFill="1" applyBorder="1" applyAlignment="1">
      <alignment horizontal="right" vertical="center" wrapText="1" indent="1"/>
    </xf>
    <xf numFmtId="1" fontId="23" fillId="2" borderId="4" xfId="0" applyNumberFormat="1" applyFont="1" applyFill="1" applyBorder="1" applyAlignment="1">
      <alignment horizontal="right" vertical="center" wrapText="1" indent="1"/>
    </xf>
    <xf numFmtId="1" fontId="23" fillId="3" borderId="5" xfId="0" applyNumberFormat="1" applyFont="1" applyFill="1" applyBorder="1" applyAlignment="1">
      <alignment horizontal="right" vertical="center" wrapText="1" indent="1"/>
    </xf>
    <xf numFmtId="1" fontId="23" fillId="2" borderId="9" xfId="0" applyNumberFormat="1" applyFont="1" applyFill="1" applyBorder="1" applyAlignment="1">
      <alignment horizontal="right" vertical="center" wrapText="1" indent="1"/>
    </xf>
    <xf numFmtId="0" fontId="23" fillId="2" borderId="6" xfId="0" applyFont="1" applyFill="1" applyBorder="1" applyAlignment="1">
      <alignment vertical="center" wrapText="1"/>
    </xf>
    <xf numFmtId="0" fontId="71" fillId="2" borderId="11" xfId="0" applyFont="1" applyFill="1" applyBorder="1" applyAlignment="1">
      <alignment horizontal="right" vertical="center" wrapText="1"/>
    </xf>
    <xf numFmtId="0" fontId="71" fillId="3" borderId="12" xfId="0" applyFont="1" applyFill="1" applyBorder="1" applyAlignment="1">
      <alignment horizontal="right" vertical="center" wrapText="1"/>
    </xf>
    <xf numFmtId="0" fontId="71" fillId="2" borderId="12" xfId="0" applyFont="1" applyFill="1" applyBorder="1" applyAlignment="1">
      <alignment horizontal="right" vertical="center" wrapText="1"/>
    </xf>
    <xf numFmtId="0" fontId="44" fillId="0" borderId="45" xfId="0" applyFont="1" applyBorder="1" applyAlignment="1">
      <alignment vertical="center" wrapText="1"/>
    </xf>
    <xf numFmtId="0" fontId="53" fillId="3" borderId="33" xfId="0" applyFont="1" applyFill="1" applyBorder="1" applyAlignment="1">
      <alignment horizontal="left" vertical="center" wrapText="1" indent="1"/>
    </xf>
    <xf numFmtId="0" fontId="23" fillId="3" borderId="33" xfId="0" applyFont="1" applyFill="1" applyBorder="1" applyAlignment="1">
      <alignment horizontal="right" vertical="center" wrapText="1"/>
    </xf>
    <xf numFmtId="0" fontId="21" fillId="3" borderId="33" xfId="0" applyFont="1" applyFill="1" applyBorder="1" applyAlignment="1">
      <alignment horizontal="right" vertical="center" wrapText="1"/>
    </xf>
    <xf numFmtId="0" fontId="21" fillId="3" borderId="9" xfId="0" applyFont="1" applyFill="1" applyBorder="1" applyAlignment="1">
      <alignment horizontal="right" vertical="center" wrapText="1"/>
    </xf>
    <xf numFmtId="2" fontId="21" fillId="3" borderId="33" xfId="0" applyNumberFormat="1" applyFont="1" applyFill="1" applyBorder="1" applyAlignment="1">
      <alignment horizontal="right" vertical="center" wrapText="1"/>
    </xf>
    <xf numFmtId="0" fontId="21" fillId="2" borderId="13" xfId="0" applyFont="1" applyFill="1" applyBorder="1" applyAlignment="1">
      <alignment horizontal="center" vertical="center"/>
    </xf>
    <xf numFmtId="0" fontId="21" fillId="3" borderId="19" xfId="0" applyFont="1" applyFill="1" applyBorder="1" applyAlignment="1">
      <alignment horizontal="center" vertical="center"/>
    </xf>
    <xf numFmtId="0" fontId="21" fillId="2" borderId="19" xfId="0" applyFont="1" applyFill="1" applyBorder="1" applyAlignment="1">
      <alignment horizontal="center" vertical="center"/>
    </xf>
    <xf numFmtId="0" fontId="21" fillId="3" borderId="14" xfId="0" applyFont="1" applyFill="1" applyBorder="1" applyAlignment="1">
      <alignment horizontal="center" vertical="center"/>
    </xf>
    <xf numFmtId="0" fontId="23" fillId="2" borderId="8" xfId="0" applyFont="1" applyFill="1" applyBorder="1" applyAlignment="1">
      <alignment horizontal="right" vertical="center" wrapText="1"/>
    </xf>
    <xf numFmtId="0" fontId="23" fillId="3" borderId="10" xfId="0" applyFont="1" applyFill="1" applyBorder="1" applyAlignment="1">
      <alignment vertical="center" wrapText="1"/>
    </xf>
    <xf numFmtId="0" fontId="62" fillId="3" borderId="5" xfId="0" applyFont="1" applyFill="1" applyBorder="1" applyAlignment="1">
      <alignment horizontal="center" vertical="center" wrapText="1"/>
    </xf>
    <xf numFmtId="0" fontId="23" fillId="3" borderId="8" xfId="0" applyFont="1" applyFill="1" applyBorder="1" applyAlignment="1">
      <alignment horizontal="right" vertical="center" wrapText="1"/>
    </xf>
    <xf numFmtId="0" fontId="21" fillId="3" borderId="8" xfId="0" applyFont="1" applyFill="1" applyBorder="1" applyAlignment="1">
      <alignment horizontal="right" vertical="center" wrapText="1"/>
    </xf>
    <xf numFmtId="0" fontId="54" fillId="3" borderId="8" xfId="0" applyFont="1" applyFill="1" applyBorder="1" applyAlignment="1">
      <alignment horizontal="center" vertical="center" wrapText="1"/>
    </xf>
    <xf numFmtId="0" fontId="55" fillId="3" borderId="8" xfId="0" applyFont="1" applyFill="1" applyBorder="1" applyAlignment="1">
      <alignment horizontal="left" vertical="center" wrapText="1" indent="1"/>
    </xf>
    <xf numFmtId="2" fontId="21" fillId="3" borderId="8" xfId="0" applyNumberFormat="1" applyFont="1" applyFill="1" applyBorder="1" applyAlignment="1">
      <alignment horizontal="right" vertical="center" wrapText="1"/>
    </xf>
    <xf numFmtId="1" fontId="23" fillId="0" borderId="10" xfId="0" applyNumberFormat="1" applyFont="1" applyBorder="1" applyAlignment="1">
      <alignment horizontal="right" vertical="center" wrapText="1" indent="1"/>
    </xf>
    <xf numFmtId="0" fontId="23" fillId="0" borderId="9" xfId="0" applyFont="1" applyBorder="1" applyAlignment="1">
      <alignment vertical="center" wrapText="1"/>
    </xf>
    <xf numFmtId="0" fontId="54" fillId="0" borderId="10"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10" xfId="0" applyFont="1" applyBorder="1" applyAlignment="1">
      <alignment horizontal="right" vertical="center" wrapText="1"/>
    </xf>
    <xf numFmtId="2" fontId="23" fillId="0" borderId="10" xfId="0" applyNumberFormat="1" applyFont="1" applyBorder="1" applyAlignment="1">
      <alignment horizontal="right" vertical="center" wrapText="1"/>
    </xf>
    <xf numFmtId="0" fontId="54" fillId="0" borderId="9" xfId="0" applyFont="1" applyBorder="1" applyAlignment="1">
      <alignment horizontal="center" vertical="center" wrapText="1"/>
    </xf>
    <xf numFmtId="0" fontId="23" fillId="0" borderId="9" xfId="0" applyFont="1" applyBorder="1" applyAlignment="1">
      <alignment horizontal="right" vertical="center" wrapText="1"/>
    </xf>
    <xf numFmtId="0" fontId="52" fillId="0" borderId="10" xfId="0" applyFont="1" applyBorder="1" applyAlignment="1">
      <alignment horizontal="center" vertical="center" wrapText="1"/>
    </xf>
    <xf numFmtId="0" fontId="58" fillId="0" borderId="10" xfId="0" applyFont="1" applyBorder="1" applyAlignment="1">
      <alignment horizontal="center" vertical="center" wrapText="1"/>
    </xf>
    <xf numFmtId="0" fontId="52" fillId="0" borderId="9" xfId="0" applyFont="1" applyBorder="1" applyAlignment="1">
      <alignment horizontal="center" vertical="center" wrapText="1"/>
    </xf>
    <xf numFmtId="0" fontId="58" fillId="0" borderId="9" xfId="0" applyFont="1" applyBorder="1" applyAlignment="1">
      <alignment horizontal="center" vertical="center" wrapText="1"/>
    </xf>
    <xf numFmtId="2" fontId="23" fillId="0" borderId="9" xfId="0" applyNumberFormat="1" applyFont="1" applyBorder="1" applyAlignment="1">
      <alignment horizontal="right" vertical="center" wrapText="1"/>
    </xf>
    <xf numFmtId="0" fontId="54" fillId="0" borderId="4" xfId="0" applyFont="1" applyBorder="1" applyAlignment="1">
      <alignment horizontal="center" vertical="center" wrapText="1"/>
    </xf>
    <xf numFmtId="0" fontId="23" fillId="0" borderId="12" xfId="0" applyFont="1" applyBorder="1" applyAlignment="1">
      <alignment horizontal="right" vertical="center" wrapText="1"/>
    </xf>
    <xf numFmtId="0" fontId="21" fillId="0" borderId="12" xfId="0" applyFont="1" applyBorder="1" applyAlignment="1">
      <alignment horizontal="right" vertical="center" wrapText="1"/>
    </xf>
    <xf numFmtId="0" fontId="54" fillId="2" borderId="5" xfId="0" applyFont="1" applyFill="1" applyBorder="1" applyAlignment="1">
      <alignment horizontal="center" vertical="center" wrapText="1"/>
    </xf>
    <xf numFmtId="0" fontId="23" fillId="2" borderId="21" xfId="0" applyFont="1" applyFill="1" applyBorder="1" applyAlignment="1">
      <alignment horizontal="right" vertical="center" wrapText="1"/>
    </xf>
    <xf numFmtId="0" fontId="21" fillId="2" borderId="21" xfId="0" applyFont="1" applyFill="1" applyBorder="1" applyAlignment="1">
      <alignment horizontal="right" vertical="center" wrapText="1"/>
    </xf>
    <xf numFmtId="0" fontId="62" fillId="3" borderId="3" xfId="0" applyFont="1" applyFill="1" applyBorder="1" applyAlignment="1">
      <alignment horizontal="center" vertical="center" wrapText="1"/>
    </xf>
    <xf numFmtId="0" fontId="62" fillId="2" borderId="8" xfId="0" applyFont="1" applyFill="1" applyBorder="1" applyAlignment="1">
      <alignment horizontal="center" vertical="center" wrapText="1"/>
    </xf>
    <xf numFmtId="0" fontId="23" fillId="2" borderId="21" xfId="0" applyFont="1" applyFill="1" applyBorder="1" applyAlignment="1">
      <alignment vertical="center" wrapText="1"/>
    </xf>
    <xf numFmtId="0" fontId="21" fillId="2" borderId="21" xfId="0" applyFont="1" applyFill="1" applyBorder="1" applyAlignment="1">
      <alignment vertical="center" wrapText="1"/>
    </xf>
    <xf numFmtId="0" fontId="23" fillId="3" borderId="11" xfId="0" applyFont="1" applyFill="1" applyBorder="1" applyAlignment="1">
      <alignment horizontal="right" vertical="center" wrapText="1"/>
    </xf>
    <xf numFmtId="0" fontId="23" fillId="2" borderId="19" xfId="0" applyFont="1" applyFill="1" applyBorder="1" applyAlignment="1">
      <alignment horizontal="right" vertical="center" wrapText="1"/>
    </xf>
    <xf numFmtId="0" fontId="23" fillId="3" borderId="11" xfId="0" applyFont="1" applyFill="1" applyBorder="1" applyAlignment="1">
      <alignment horizontal="right" wrapText="1"/>
    </xf>
    <xf numFmtId="0" fontId="23" fillId="2" borderId="19" xfId="0" applyFont="1" applyFill="1" applyBorder="1" applyAlignment="1">
      <alignment horizontal="right" wrapText="1"/>
    </xf>
    <xf numFmtId="0" fontId="62" fillId="2" borderId="5" xfId="0" applyFont="1" applyFill="1" applyBorder="1" applyAlignment="1">
      <alignment horizontal="center" vertical="center" wrapText="1"/>
    </xf>
    <xf numFmtId="0" fontId="71" fillId="2" borderId="21" xfId="0" applyFont="1" applyFill="1" applyBorder="1" applyAlignment="1">
      <alignment horizontal="right" vertical="center" wrapText="1"/>
    </xf>
    <xf numFmtId="0" fontId="69" fillId="2" borderId="21" xfId="0" applyFont="1" applyFill="1" applyBorder="1" applyAlignment="1">
      <alignment horizontal="right" vertical="center" wrapText="1"/>
    </xf>
    <xf numFmtId="0" fontId="23" fillId="2" borderId="8" xfId="0" applyFont="1" applyFill="1" applyBorder="1" applyAlignment="1">
      <alignment vertical="center" wrapText="1"/>
    </xf>
    <xf numFmtId="0" fontId="23" fillId="3" borderId="17" xfId="0" applyFont="1" applyFill="1" applyBorder="1" applyAlignment="1">
      <alignment horizontal="right" vertical="center" wrapText="1"/>
    </xf>
    <xf numFmtId="0" fontId="21" fillId="3" borderId="17" xfId="0" applyFont="1" applyFill="1" applyBorder="1" applyAlignment="1">
      <alignment horizontal="right" vertical="center" wrapText="1"/>
    </xf>
    <xf numFmtId="0" fontId="71" fillId="3" borderId="17" xfId="0" applyFont="1" applyFill="1" applyBorder="1" applyAlignment="1">
      <alignment horizontal="right" vertical="center" wrapText="1"/>
    </xf>
    <xf numFmtId="2" fontId="23" fillId="3" borderId="10" xfId="0" applyNumberFormat="1" applyFont="1" applyFill="1" applyBorder="1" applyAlignment="1">
      <alignment horizontal="right" vertical="center" wrapText="1"/>
    </xf>
    <xf numFmtId="0" fontId="44" fillId="4" borderId="0" xfId="0" applyFont="1" applyFill="1" applyAlignment="1">
      <alignment vertical="center" wrapText="1"/>
    </xf>
    <xf numFmtId="0" fontId="44" fillId="5" borderId="0" xfId="0" applyFont="1" applyFill="1" applyAlignment="1">
      <alignment vertical="center" wrapText="1"/>
    </xf>
    <xf numFmtId="0" fontId="23" fillId="3" borderId="21" xfId="0" applyFont="1" applyFill="1" applyBorder="1" applyAlignment="1">
      <alignment horizontal="right" vertical="center" wrapText="1"/>
    </xf>
    <xf numFmtId="0" fontId="21" fillId="3" borderId="21" xfId="0" applyFont="1" applyFill="1" applyBorder="1" applyAlignment="1">
      <alignment horizontal="right" vertical="center" wrapText="1"/>
    </xf>
    <xf numFmtId="0" fontId="67" fillId="6" borderId="25" xfId="0" applyFont="1" applyFill="1" applyBorder="1" applyAlignment="1">
      <alignment vertical="center" wrapText="1"/>
    </xf>
    <xf numFmtId="0" fontId="67" fillId="5" borderId="23" xfId="0" applyFont="1" applyFill="1" applyBorder="1" applyAlignment="1">
      <alignment vertical="center" wrapText="1"/>
    </xf>
    <xf numFmtId="0" fontId="54" fillId="0" borderId="24" xfId="0" applyFont="1" applyBorder="1" applyAlignment="1">
      <alignment horizontal="center" vertical="center" wrapText="1"/>
    </xf>
    <xf numFmtId="0" fontId="23" fillId="2" borderId="17" xfId="0" applyFont="1" applyFill="1" applyBorder="1" applyAlignment="1">
      <alignment horizontal="right" vertical="center" wrapText="1"/>
    </xf>
    <xf numFmtId="0" fontId="21" fillId="2" borderId="17" xfId="0" applyFont="1" applyFill="1" applyBorder="1" applyAlignment="1">
      <alignment horizontal="right" vertical="center" wrapText="1"/>
    </xf>
    <xf numFmtId="0" fontId="23" fillId="3" borderId="21" xfId="0" applyFont="1" applyFill="1" applyBorder="1" applyAlignment="1">
      <alignment vertical="center" wrapText="1"/>
    </xf>
    <xf numFmtId="0" fontId="21" fillId="3" borderId="21" xfId="0" applyFont="1" applyFill="1" applyBorder="1" applyAlignment="1">
      <alignment vertical="center" wrapText="1"/>
    </xf>
    <xf numFmtId="0" fontId="23" fillId="2" borderId="17" xfId="0" applyFont="1" applyFill="1" applyBorder="1" applyAlignment="1">
      <alignment vertical="center" wrapText="1"/>
    </xf>
    <xf numFmtId="0" fontId="23" fillId="2" borderId="17" xfId="0" applyFont="1" applyFill="1" applyBorder="1" applyAlignment="1">
      <alignment horizontal="center" vertical="center" wrapText="1"/>
    </xf>
    <xf numFmtId="0" fontId="53" fillId="3" borderId="5" xfId="0" applyFont="1" applyFill="1" applyBorder="1" applyAlignment="1">
      <alignment horizontal="center" vertical="center" wrapText="1"/>
    </xf>
    <xf numFmtId="0" fontId="24" fillId="3" borderId="21" xfId="0" applyFont="1" applyFill="1" applyBorder="1" applyAlignment="1">
      <alignment horizontal="right" vertical="center" wrapText="1"/>
    </xf>
    <xf numFmtId="0" fontId="52" fillId="3" borderId="9" xfId="0" applyFont="1" applyFill="1" applyBorder="1" applyAlignment="1">
      <alignment horizontal="center" vertical="center" wrapText="1"/>
    </xf>
    <xf numFmtId="0" fontId="21" fillId="2" borderId="17" xfId="0" applyFont="1" applyFill="1" applyBorder="1" applyAlignment="1">
      <alignment vertical="center" wrapText="1"/>
    </xf>
    <xf numFmtId="0" fontId="31" fillId="0" borderId="0" xfId="0" applyFont="1" applyAlignment="1">
      <alignment horizontal="center" vertical="center" wrapText="1" readingOrder="1"/>
    </xf>
    <xf numFmtId="0" fontId="25" fillId="0" borderId="0" xfId="3" applyFont="1" applyAlignment="1">
      <alignment horizontal="left" vertical="center" wrapText="1" indent="2"/>
    </xf>
    <xf numFmtId="0" fontId="6" fillId="0" borderId="0" xfId="3" applyFont="1" applyAlignment="1">
      <alignment horizontal="right" vertical="center" wrapText="1" indent="2"/>
    </xf>
    <xf numFmtId="0" fontId="59" fillId="0" borderId="0" xfId="0" applyFont="1" applyAlignment="1">
      <alignment horizontal="center" vertical="center" wrapText="1" readingOrder="1"/>
    </xf>
    <xf numFmtId="0" fontId="47" fillId="0" borderId="0" xfId="0" applyFont="1" applyAlignment="1">
      <alignment horizontal="center" vertical="center" wrapText="1" readingOrder="1"/>
    </xf>
    <xf numFmtId="0" fontId="6" fillId="0" borderId="0" xfId="4" applyFont="1" applyAlignment="1">
      <alignment horizontal="right" vertical="top" wrapText="1" readingOrder="2"/>
    </xf>
    <xf numFmtId="0" fontId="39" fillId="0" borderId="0" xfId="14" applyFont="1" applyAlignment="1">
      <alignment horizontal="right" vertical="center" wrapText="1" indent="26" readingOrder="2"/>
    </xf>
    <xf numFmtId="0" fontId="39" fillId="0" borderId="0" xfId="14" applyFont="1" applyAlignment="1">
      <alignment horizontal="right" vertical="center" indent="26" readingOrder="2"/>
    </xf>
    <xf numFmtId="0" fontId="37" fillId="0" borderId="0" xfId="4" applyFont="1" applyAlignment="1">
      <alignment horizontal="left" vertical="top" wrapText="1"/>
    </xf>
    <xf numFmtId="0" fontId="23" fillId="0" borderId="0" xfId="0" applyFont="1" applyAlignment="1">
      <alignment horizontal="center" vertical="center" wrapText="1" readingOrder="1"/>
    </xf>
    <xf numFmtId="0" fontId="50" fillId="0" borderId="0" xfId="0" applyFont="1" applyAlignment="1">
      <alignment horizontal="right" vertical="top" wrapText="1" readingOrder="2"/>
    </xf>
    <xf numFmtId="0" fontId="8" fillId="0" borderId="0" xfId="0" applyFont="1" applyAlignment="1">
      <alignment horizontal="left" vertical="top" wrapText="1" readingOrder="1"/>
    </xf>
    <xf numFmtId="0" fontId="8" fillId="0" borderId="0" xfId="0" applyFont="1" applyAlignment="1">
      <alignment horizontal="left" vertical="top" wrapText="1"/>
    </xf>
    <xf numFmtId="0" fontId="17" fillId="0" borderId="0" xfId="0" applyFont="1" applyAlignment="1">
      <alignment horizontal="center" vertical="center" wrapText="1" readingOrder="1"/>
    </xf>
    <xf numFmtId="0" fontId="2" fillId="0" borderId="0" xfId="0" applyFont="1" applyAlignment="1">
      <alignment horizontal="center" vertical="center" wrapText="1" readingOrder="1"/>
    </xf>
    <xf numFmtId="0" fontId="6" fillId="0" borderId="0" xfId="0" applyFont="1" applyAlignment="1">
      <alignment horizontal="center"/>
    </xf>
    <xf numFmtId="0" fontId="7" fillId="0" borderId="1" xfId="0" applyFont="1" applyBorder="1" applyAlignment="1">
      <alignment horizontal="center" vertical="top" wrapText="1"/>
    </xf>
    <xf numFmtId="0" fontId="11" fillId="0" borderId="0" xfId="0" applyFont="1" applyAlignment="1">
      <alignment horizontal="distributed" vertical="center" wrapText="1" readingOrder="1"/>
    </xf>
    <xf numFmtId="0" fontId="13" fillId="0" borderId="0" xfId="0" applyFont="1" applyAlignment="1">
      <alignment horizontal="center" vertical="center" wrapText="1" readingOrder="1"/>
    </xf>
    <xf numFmtId="0" fontId="47" fillId="0" borderId="0" xfId="0" applyFont="1" applyAlignment="1">
      <alignment horizontal="right" vertical="center" readingOrder="2"/>
    </xf>
    <xf numFmtId="0" fontId="57" fillId="0" borderId="0" xfId="0" applyFont="1" applyAlignment="1">
      <alignment horizontal="right" vertical="top" wrapText="1" indent="3" readingOrder="2"/>
    </xf>
    <xf numFmtId="0" fontId="3" fillId="0" borderId="0" xfId="0" applyFont="1" applyAlignment="1">
      <alignment horizontal="left" vertical="top" wrapText="1" indent="3"/>
    </xf>
    <xf numFmtId="0" fontId="25" fillId="0" borderId="0" xfId="0" applyFont="1" applyAlignment="1">
      <alignment horizontal="left" vertical="center" wrapText="1" readingOrder="1"/>
    </xf>
    <xf numFmtId="0" fontId="25" fillId="0" borderId="0" xfId="0" applyFont="1" applyAlignment="1">
      <alignment horizontal="left" wrapText="1" readingOrder="1"/>
    </xf>
    <xf numFmtId="0" fontId="47" fillId="0" borderId="0" xfId="0" applyFont="1" applyAlignment="1">
      <alignment horizontal="right" readingOrder="2"/>
    </xf>
    <xf numFmtId="0" fontId="57" fillId="0" borderId="0" xfId="0" applyFont="1" applyAlignment="1">
      <alignment horizontal="center" vertical="top" wrapText="1" readingOrder="2"/>
    </xf>
    <xf numFmtId="0" fontId="3" fillId="0" borderId="0" xfId="0" applyFont="1" applyAlignment="1">
      <alignment horizontal="left" vertical="top" wrapText="1" indent="3" readingOrder="1"/>
    </xf>
    <xf numFmtId="0" fontId="5" fillId="0" borderId="0" xfId="0" applyFont="1" applyAlignment="1">
      <alignment vertical="top" wrapText="1"/>
    </xf>
    <xf numFmtId="0" fontId="47" fillId="0" borderId="0" xfId="0" applyFont="1" applyAlignment="1">
      <alignment horizontal="right" vertical="top" wrapText="1" indent="3" readingOrder="2"/>
    </xf>
    <xf numFmtId="0" fontId="26" fillId="0" borderId="0" xfId="0" applyFont="1" applyAlignment="1">
      <alignment horizontal="left" vertical="top" wrapText="1"/>
    </xf>
    <xf numFmtId="0" fontId="60" fillId="0" borderId="0" xfId="0" applyFont="1" applyAlignment="1">
      <alignment horizontal="right" vertical="top" wrapText="1" readingOrder="2"/>
    </xf>
    <xf numFmtId="0" fontId="50" fillId="0" borderId="0" xfId="0" applyFont="1" applyAlignment="1">
      <alignment vertical="top" wrapText="1" readingOrder="2"/>
    </xf>
    <xf numFmtId="0" fontId="25" fillId="0" borderId="0" xfId="0" applyFont="1" applyAlignment="1">
      <alignment horizontal="center" vertical="center" wrapText="1"/>
    </xf>
    <xf numFmtId="0" fontId="61" fillId="0" borderId="0" xfId="0" applyFont="1" applyAlignment="1">
      <alignment horizontal="center" vertical="center" wrapText="1" readingOrder="2"/>
    </xf>
    <xf numFmtId="0" fontId="57" fillId="0" borderId="0" xfId="0" applyFont="1" applyAlignment="1">
      <alignment horizontal="right" vertical="top" wrapText="1" indent="2" readingOrder="2"/>
    </xf>
    <xf numFmtId="0" fontId="3" fillId="0" borderId="0" xfId="0" applyFont="1" applyAlignment="1">
      <alignment horizontal="left" vertical="top" wrapText="1" indent="4" readingOrder="1"/>
    </xf>
    <xf numFmtId="0" fontId="57" fillId="0" borderId="0" xfId="0" applyFont="1" applyAlignment="1">
      <alignment horizontal="right" vertical="top" wrapText="1" indent="4" readingOrder="2"/>
    </xf>
    <xf numFmtId="0" fontId="5" fillId="0" borderId="0" xfId="0" applyFont="1" applyAlignment="1">
      <alignment horizontal="left" vertical="top" wrapText="1" indent="3"/>
    </xf>
    <xf numFmtId="0" fontId="47" fillId="0" borderId="0" xfId="0" applyFont="1" applyAlignment="1">
      <alignment horizontal="right" vertical="top" wrapText="1" indent="2" readingOrder="2"/>
    </xf>
    <xf numFmtId="0" fontId="47" fillId="0" borderId="0" xfId="0" applyFont="1" applyAlignment="1">
      <alignment horizontal="right" vertical="top" wrapText="1" readingOrder="2"/>
    </xf>
    <xf numFmtId="0" fontId="61" fillId="0" borderId="0" xfId="0" applyFont="1" applyAlignment="1">
      <alignment horizontal="right" vertical="top" wrapText="1" indent="2" readingOrder="2"/>
    </xf>
    <xf numFmtId="0" fontId="61" fillId="0" borderId="0" xfId="0" applyFont="1" applyAlignment="1">
      <alignment horizontal="right" vertical="top" wrapText="1" readingOrder="2"/>
    </xf>
    <xf numFmtId="0" fontId="57" fillId="0" borderId="0" xfId="0" applyFont="1" applyAlignment="1">
      <alignment horizontal="distributed" vertical="top" wrapText="1" indent="2" readingOrder="2"/>
    </xf>
    <xf numFmtId="0" fontId="27" fillId="0" borderId="0" xfId="0" applyFont="1" applyAlignment="1">
      <alignment horizontal="left" vertical="top" wrapText="1" indent="3"/>
    </xf>
    <xf numFmtId="0" fontId="23" fillId="3" borderId="7" xfId="0" applyFont="1" applyFill="1" applyBorder="1" applyAlignment="1">
      <alignment horizontal="center" wrapText="1"/>
    </xf>
    <xf numFmtId="0" fontId="52" fillId="3" borderId="5" xfId="0" applyFont="1" applyFill="1" applyBorder="1" applyAlignment="1">
      <alignment horizontal="right" vertical="center" wrapText="1" indent="1"/>
    </xf>
    <xf numFmtId="0" fontId="52" fillId="3" borderId="7" xfId="0" applyFont="1" applyFill="1" applyBorder="1" applyAlignment="1">
      <alignment horizontal="center" vertical="center" wrapText="1"/>
    </xf>
    <xf numFmtId="0" fontId="52" fillId="3" borderId="8" xfId="0" applyFont="1" applyFill="1" applyBorder="1" applyAlignment="1">
      <alignment horizontal="center" vertical="center" wrapText="1"/>
    </xf>
    <xf numFmtId="0" fontId="52" fillId="3" borderId="9" xfId="0" applyFont="1" applyFill="1" applyBorder="1" applyAlignment="1">
      <alignment horizontal="center" vertical="center" wrapText="1"/>
    </xf>
    <xf numFmtId="0" fontId="24" fillId="3" borderId="9" xfId="0" applyFont="1" applyFill="1" applyBorder="1" applyAlignment="1">
      <alignment horizontal="center" vertical="top" wrapText="1"/>
    </xf>
    <xf numFmtId="0" fontId="58" fillId="3" borderId="7" xfId="0" applyFont="1" applyFill="1" applyBorder="1" applyAlignment="1">
      <alignment horizontal="center" vertical="center" wrapText="1"/>
    </xf>
    <xf numFmtId="0" fontId="58" fillId="3" borderId="8" xfId="0" applyFont="1" applyFill="1" applyBorder="1" applyAlignment="1">
      <alignment horizontal="center" vertical="center" wrapText="1"/>
    </xf>
    <xf numFmtId="0" fontId="58" fillId="3" borderId="9" xfId="0" applyFont="1" applyFill="1" applyBorder="1" applyAlignment="1">
      <alignment horizontal="center" vertical="center" wrapText="1"/>
    </xf>
    <xf numFmtId="0" fontId="23" fillId="3" borderId="7" xfId="0" applyFont="1" applyFill="1" applyBorder="1" applyAlignment="1">
      <alignment horizontal="center" vertical="center" wrapText="1"/>
    </xf>
    <xf numFmtId="0" fontId="23" fillId="3" borderId="9" xfId="0" applyFont="1" applyFill="1" applyBorder="1" applyAlignment="1">
      <alignment horizontal="center" vertical="center" wrapText="1"/>
    </xf>
    <xf numFmtId="0" fontId="58" fillId="3" borderId="10" xfId="0" applyFont="1" applyFill="1" applyBorder="1" applyAlignment="1">
      <alignment horizontal="center" vertical="center" wrapText="1"/>
    </xf>
    <xf numFmtId="0" fontId="52" fillId="3" borderId="10" xfId="0" applyFont="1" applyFill="1" applyBorder="1" applyAlignment="1">
      <alignment horizontal="center" vertical="center" wrapText="1"/>
    </xf>
    <xf numFmtId="0" fontId="52" fillId="2" borderId="3" xfId="0" applyFont="1" applyFill="1" applyBorder="1" applyAlignment="1">
      <alignment horizontal="right" vertical="center" wrapText="1" indent="1"/>
    </xf>
    <xf numFmtId="0" fontId="52" fillId="3" borderId="4" xfId="0" applyFont="1" applyFill="1" applyBorder="1" applyAlignment="1">
      <alignment horizontal="right" vertical="center" wrapText="1" indent="1"/>
    </xf>
    <xf numFmtId="0" fontId="52" fillId="2" borderId="9" xfId="0" applyFont="1" applyFill="1" applyBorder="1" applyAlignment="1">
      <alignment horizontal="right" vertical="center" wrapText="1" indent="1"/>
    </xf>
    <xf numFmtId="0" fontId="67" fillId="2" borderId="6" xfId="0" applyFont="1" applyFill="1" applyBorder="1" applyAlignment="1">
      <alignment horizontal="right" vertical="center" wrapText="1"/>
    </xf>
    <xf numFmtId="0" fontId="67" fillId="3" borderId="4" xfId="0" applyFont="1" applyFill="1" applyBorder="1" applyAlignment="1">
      <alignment horizontal="right" vertical="center" wrapText="1"/>
    </xf>
    <xf numFmtId="0" fontId="67" fillId="2" borderId="4" xfId="0" applyFont="1" applyFill="1" applyBorder="1" applyAlignment="1">
      <alignment horizontal="right" vertical="center" wrapText="1"/>
    </xf>
    <xf numFmtId="0" fontId="52" fillId="0" borderId="10" xfId="0" applyFont="1" applyBorder="1" applyAlignment="1">
      <alignment horizontal="center" vertical="center" wrapText="1"/>
    </xf>
    <xf numFmtId="0" fontId="67" fillId="3" borderId="5" xfId="0" applyFont="1" applyFill="1" applyBorder="1" applyAlignment="1">
      <alignment horizontal="right" vertical="center" wrapText="1"/>
    </xf>
    <xf numFmtId="0" fontId="67" fillId="3" borderId="24" xfId="0" applyFont="1" applyFill="1" applyBorder="1" applyAlignment="1">
      <alignment horizontal="right" vertical="center" wrapText="1"/>
    </xf>
    <xf numFmtId="0" fontId="67" fillId="3" borderId="25" xfId="0" applyFont="1" applyFill="1" applyBorder="1" applyAlignment="1">
      <alignment horizontal="right" vertical="center" wrapText="1"/>
    </xf>
    <xf numFmtId="0" fontId="67" fillId="2" borderId="22" xfId="0" applyFont="1" applyFill="1" applyBorder="1" applyAlignment="1">
      <alignment horizontal="right" vertical="center" wrapText="1"/>
    </xf>
    <xf numFmtId="0" fontId="67" fillId="2" borderId="23" xfId="0" applyFont="1" applyFill="1" applyBorder="1" applyAlignment="1">
      <alignment horizontal="right" vertical="center" wrapText="1"/>
    </xf>
    <xf numFmtId="0" fontId="67" fillId="2" borderId="26" xfId="0" applyFont="1" applyFill="1" applyBorder="1" applyAlignment="1">
      <alignment horizontal="right" vertical="center" wrapText="1"/>
    </xf>
    <xf numFmtId="0" fontId="67" fillId="2" borderId="27" xfId="0" applyFont="1" applyFill="1" applyBorder="1" applyAlignment="1">
      <alignment horizontal="right" vertical="center" wrapText="1"/>
    </xf>
    <xf numFmtId="0" fontId="67" fillId="6" borderId="25" xfId="0" applyFont="1" applyFill="1" applyBorder="1" applyAlignment="1">
      <alignment horizontal="right" vertical="center" wrapText="1"/>
    </xf>
    <xf numFmtId="0" fontId="67" fillId="3" borderId="7" xfId="0" applyFont="1" applyFill="1" applyBorder="1" applyAlignment="1">
      <alignment horizontal="center" vertical="center" wrapText="1"/>
    </xf>
    <xf numFmtId="0" fontId="67" fillId="3" borderId="8" xfId="0" applyFont="1" applyFill="1" applyBorder="1" applyAlignment="1">
      <alignment horizontal="center" vertical="center" wrapText="1"/>
    </xf>
    <xf numFmtId="0" fontId="67" fillId="3" borderId="9" xfId="0" applyFont="1" applyFill="1" applyBorder="1" applyAlignment="1">
      <alignment horizontal="center" vertical="center" wrapText="1"/>
    </xf>
    <xf numFmtId="0" fontId="67" fillId="2" borderId="6" xfId="0" applyFont="1" applyFill="1" applyBorder="1" applyAlignment="1">
      <alignment horizontal="right" vertical="center" wrapText="1" indent="1"/>
    </xf>
    <xf numFmtId="0" fontId="67" fillId="3" borderId="4" xfId="0" applyFont="1" applyFill="1" applyBorder="1" applyAlignment="1">
      <alignment horizontal="right" vertical="center" wrapText="1" indent="1"/>
    </xf>
    <xf numFmtId="0" fontId="58" fillId="2" borderId="17" xfId="0" applyFont="1" applyFill="1" applyBorder="1" applyAlignment="1">
      <alignment horizontal="center" vertical="center" wrapText="1"/>
    </xf>
    <xf numFmtId="0" fontId="52" fillId="2" borderId="15" xfId="0" applyFont="1" applyFill="1" applyBorder="1" applyAlignment="1">
      <alignment horizontal="center" vertical="center" wrapText="1"/>
    </xf>
    <xf numFmtId="0" fontId="52" fillId="2" borderId="16" xfId="0" applyFont="1" applyFill="1" applyBorder="1" applyAlignment="1">
      <alignment horizontal="center" vertical="center" wrapText="1"/>
    </xf>
    <xf numFmtId="0" fontId="67" fillId="2" borderId="4" xfId="0" applyFont="1" applyFill="1" applyBorder="1" applyAlignment="1">
      <alignment horizontal="right" vertical="center" wrapText="1" indent="1"/>
    </xf>
    <xf numFmtId="0" fontId="52" fillId="3" borderId="13" xfId="0" applyFont="1" applyFill="1" applyBorder="1" applyAlignment="1">
      <alignment horizontal="center" vertical="center" wrapText="1"/>
    </xf>
    <xf numFmtId="0" fontId="52" fillId="3" borderId="19" xfId="0" applyFont="1" applyFill="1" applyBorder="1" applyAlignment="1">
      <alignment horizontal="center" vertical="center" wrapText="1"/>
    </xf>
    <xf numFmtId="0" fontId="52" fillId="3" borderId="14" xfId="0" applyFont="1" applyFill="1" applyBorder="1" applyAlignment="1">
      <alignment horizontal="center" vertical="center" wrapText="1"/>
    </xf>
    <xf numFmtId="0" fontId="23" fillId="3" borderId="15" xfId="0" applyFont="1" applyFill="1" applyBorder="1" applyAlignment="1">
      <alignment horizontal="center" vertical="center" wrapText="1"/>
    </xf>
    <xf numFmtId="0" fontId="23" fillId="3" borderId="37" xfId="0" applyFont="1" applyFill="1" applyBorder="1" applyAlignment="1">
      <alignment horizontal="center" vertical="center" wrapText="1"/>
    </xf>
    <xf numFmtId="0" fontId="23" fillId="3" borderId="16" xfId="0" applyFont="1" applyFill="1" applyBorder="1" applyAlignment="1">
      <alignment horizontal="center" vertical="center" wrapText="1"/>
    </xf>
    <xf numFmtId="0" fontId="52" fillId="3" borderId="34" xfId="0" applyFont="1" applyFill="1" applyBorder="1" applyAlignment="1">
      <alignment horizontal="center" vertical="center" wrapText="1"/>
    </xf>
    <xf numFmtId="0" fontId="52" fillId="3" borderId="35" xfId="0" applyFont="1" applyFill="1" applyBorder="1" applyAlignment="1">
      <alignment horizontal="center" vertical="center" wrapText="1"/>
    </xf>
    <xf numFmtId="0" fontId="52" fillId="3" borderId="18" xfId="0" applyFont="1" applyFill="1" applyBorder="1" applyAlignment="1">
      <alignment horizontal="center" vertical="center" wrapText="1"/>
    </xf>
    <xf numFmtId="0" fontId="52" fillId="3" borderId="36" xfId="0" applyFont="1" applyFill="1" applyBorder="1" applyAlignment="1">
      <alignment horizontal="center" vertical="center" wrapText="1"/>
    </xf>
    <xf numFmtId="0" fontId="67" fillId="2" borderId="3" xfId="0" applyFont="1" applyFill="1" applyBorder="1" applyAlignment="1">
      <alignment horizontal="right" vertical="center" wrapText="1" indent="1"/>
    </xf>
    <xf numFmtId="0" fontId="67" fillId="6" borderId="43" xfId="0" applyFont="1" applyFill="1" applyBorder="1" applyAlignment="1">
      <alignment horizontal="right" vertical="center" wrapText="1"/>
    </xf>
    <xf numFmtId="0" fontId="67" fillId="3" borderId="5" xfId="0" applyFont="1" applyFill="1" applyBorder="1" applyAlignment="1">
      <alignment horizontal="right" vertical="center" wrapText="1" indent="1"/>
    </xf>
    <xf numFmtId="0" fontId="58" fillId="3" borderId="26" xfId="0" applyFont="1" applyFill="1" applyBorder="1" applyAlignment="1">
      <alignment horizontal="center" vertical="center" wrapText="1"/>
    </xf>
    <xf numFmtId="0" fontId="58" fillId="3" borderId="27" xfId="0" applyFont="1" applyFill="1" applyBorder="1" applyAlignment="1">
      <alignment horizontal="center" vertical="center" wrapText="1"/>
    </xf>
    <xf numFmtId="0" fontId="58" fillId="3" borderId="29" xfId="0" applyFont="1" applyFill="1" applyBorder="1" applyAlignment="1">
      <alignment horizontal="center" vertical="center" wrapText="1"/>
    </xf>
    <xf numFmtId="0" fontId="58" fillId="3" borderId="30" xfId="0" applyFont="1" applyFill="1" applyBorder="1" applyAlignment="1">
      <alignment horizontal="center" vertical="center" wrapText="1"/>
    </xf>
    <xf numFmtId="0" fontId="23" fillId="3" borderId="10" xfId="0" applyFont="1" applyFill="1" applyBorder="1" applyAlignment="1">
      <alignment horizontal="center" vertical="center" wrapText="1"/>
    </xf>
    <xf numFmtId="0" fontId="53" fillId="3" borderId="24" xfId="0" applyFont="1" applyFill="1" applyBorder="1" applyAlignment="1">
      <alignment horizontal="left" vertical="center" wrapText="1" indent="1" readingOrder="1"/>
    </xf>
    <xf numFmtId="0" fontId="53" fillId="3" borderId="25" xfId="0" applyFont="1" applyFill="1" applyBorder="1" applyAlignment="1">
      <alignment horizontal="left" vertical="center" wrapText="1" indent="1" readingOrder="1"/>
    </xf>
    <xf numFmtId="0" fontId="53" fillId="2" borderId="22" xfId="0" applyFont="1" applyFill="1" applyBorder="1" applyAlignment="1">
      <alignment horizontal="left" vertical="center" wrapText="1" indent="1" readingOrder="1"/>
    </xf>
    <xf numFmtId="0" fontId="53" fillId="2" borderId="23" xfId="0" applyFont="1" applyFill="1" applyBorder="1" applyAlignment="1">
      <alignment horizontal="left" vertical="center" wrapText="1" indent="1" readingOrder="1"/>
    </xf>
    <xf numFmtId="0" fontId="53" fillId="2" borderId="24" xfId="0" applyFont="1" applyFill="1" applyBorder="1" applyAlignment="1">
      <alignment horizontal="left" vertical="center" wrapText="1" indent="1" readingOrder="1"/>
    </xf>
    <xf numFmtId="0" fontId="53" fillId="2" borderId="25" xfId="0" applyFont="1" applyFill="1" applyBorder="1" applyAlignment="1">
      <alignment horizontal="left" vertical="center" wrapText="1" indent="1" readingOrder="1"/>
    </xf>
    <xf numFmtId="0" fontId="53" fillId="2" borderId="41" xfId="0" applyFont="1" applyFill="1" applyBorder="1" applyAlignment="1">
      <alignment horizontal="left" vertical="center" wrapText="1" indent="1" readingOrder="1"/>
    </xf>
    <xf numFmtId="0" fontId="53" fillId="2" borderId="42" xfId="0" applyFont="1" applyFill="1" applyBorder="1" applyAlignment="1">
      <alignment horizontal="left" vertical="center" wrapText="1" indent="1" readingOrder="1"/>
    </xf>
    <xf numFmtId="0" fontId="52" fillId="2" borderId="33" xfId="0" applyFont="1" applyFill="1" applyBorder="1" applyAlignment="1">
      <alignment horizontal="right" vertical="center" wrapText="1" indent="1"/>
    </xf>
    <xf numFmtId="0" fontId="53" fillId="2" borderId="40" xfId="0" applyFont="1" applyFill="1" applyBorder="1" applyAlignment="1">
      <alignment horizontal="left" vertical="center" wrapText="1" indent="1" readingOrder="1"/>
    </xf>
    <xf numFmtId="0" fontId="53" fillId="2" borderId="32" xfId="0" applyFont="1" applyFill="1" applyBorder="1" applyAlignment="1">
      <alignment horizontal="left" vertical="center" wrapText="1" indent="1" readingOrder="1"/>
    </xf>
    <xf numFmtId="0" fontId="56" fillId="3" borderId="10" xfId="0" applyFont="1" applyFill="1" applyBorder="1" applyAlignment="1">
      <alignment horizontal="center" vertical="center" wrapText="1"/>
    </xf>
    <xf numFmtId="0" fontId="52" fillId="2" borderId="31" xfId="0" applyFont="1" applyFill="1" applyBorder="1" applyAlignment="1">
      <alignment horizontal="center" vertical="center" wrapText="1"/>
    </xf>
    <xf numFmtId="0" fontId="62" fillId="2" borderId="39" xfId="0" applyFont="1" applyFill="1" applyBorder="1" applyAlignment="1">
      <alignment horizontal="center" vertical="center" wrapText="1"/>
    </xf>
    <xf numFmtId="0" fontId="62" fillId="2" borderId="16" xfId="0" applyFont="1" applyFill="1" applyBorder="1" applyAlignment="1">
      <alignment horizontal="center" vertical="center" wrapText="1"/>
    </xf>
    <xf numFmtId="0" fontId="67" fillId="3" borderId="46" xfId="0" applyFont="1" applyFill="1" applyBorder="1" applyAlignment="1">
      <alignment horizontal="right" vertical="center" wrapText="1"/>
    </xf>
    <xf numFmtId="0" fontId="67" fillId="3" borderId="47" xfId="0" applyFont="1" applyFill="1" applyBorder="1" applyAlignment="1">
      <alignment horizontal="right" vertical="center" wrapText="1"/>
    </xf>
    <xf numFmtId="0" fontId="67" fillId="2" borderId="41" xfId="0" applyFont="1" applyFill="1" applyBorder="1" applyAlignment="1">
      <alignment horizontal="right" vertical="center" wrapText="1"/>
    </xf>
    <xf numFmtId="0" fontId="67" fillId="2" borderId="42" xfId="0" applyFont="1" applyFill="1" applyBorder="1" applyAlignment="1">
      <alignment horizontal="right" vertical="center" wrapText="1"/>
    </xf>
    <xf numFmtId="0" fontId="52" fillId="2" borderId="6" xfId="0" applyFont="1" applyFill="1" applyBorder="1" applyAlignment="1">
      <alignment horizontal="right" vertical="center" wrapText="1" indent="1"/>
    </xf>
    <xf numFmtId="0" fontId="52" fillId="2" borderId="4" xfId="0" applyFont="1" applyFill="1" applyBorder="1" applyAlignment="1">
      <alignment horizontal="right" vertical="center" wrapText="1" indent="1"/>
    </xf>
    <xf numFmtId="0" fontId="21" fillId="3" borderId="7" xfId="0" applyFont="1" applyFill="1" applyBorder="1" applyAlignment="1">
      <alignment horizontal="center" vertical="center"/>
    </xf>
    <xf numFmtId="0" fontId="21" fillId="3" borderId="9" xfId="0" applyFont="1" applyFill="1" applyBorder="1" applyAlignment="1">
      <alignment horizontal="center" vertical="center"/>
    </xf>
    <xf numFmtId="0" fontId="52" fillId="3" borderId="7" xfId="0" applyFont="1" applyFill="1" applyBorder="1" applyAlignment="1">
      <alignment horizontal="center" vertical="center"/>
    </xf>
    <xf numFmtId="0" fontId="52" fillId="3" borderId="9" xfId="0" applyFont="1" applyFill="1" applyBorder="1" applyAlignment="1">
      <alignment horizontal="center" vertical="center"/>
    </xf>
    <xf numFmtId="0" fontId="52" fillId="3" borderId="9" xfId="0" applyFont="1" applyFill="1" applyBorder="1" applyAlignment="1">
      <alignment horizontal="right" vertical="center" wrapText="1" indent="1"/>
    </xf>
    <xf numFmtId="0" fontId="52" fillId="3" borderId="24" xfId="0" applyFont="1" applyFill="1" applyBorder="1" applyAlignment="1">
      <alignment horizontal="right" vertical="center" wrapText="1"/>
    </xf>
    <xf numFmtId="0" fontId="52" fillId="3" borderId="38" xfId="0" applyFont="1" applyFill="1" applyBorder="1" applyAlignment="1">
      <alignment horizontal="right" vertical="center" wrapText="1"/>
    </xf>
    <xf numFmtId="0" fontId="58" fillId="0" borderId="10" xfId="0" applyFont="1" applyBorder="1" applyAlignment="1">
      <alignment horizontal="center" vertical="center" wrapText="1"/>
    </xf>
    <xf numFmtId="0" fontId="52" fillId="0" borderId="9" xfId="0" applyFont="1" applyBorder="1" applyAlignment="1">
      <alignment horizontal="center" vertical="center" wrapText="1"/>
    </xf>
    <xf numFmtId="0" fontId="58" fillId="2" borderId="15"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67" fillId="2" borderId="44" xfId="0" applyFont="1" applyFill="1" applyBorder="1" applyAlignment="1">
      <alignment horizontal="right" vertical="center" wrapText="1"/>
    </xf>
    <xf numFmtId="0" fontId="67" fillId="3" borderId="43" xfId="0" applyFont="1" applyFill="1" applyBorder="1" applyAlignment="1">
      <alignment horizontal="right" vertical="center" wrapText="1"/>
    </xf>
    <xf numFmtId="0" fontId="67" fillId="2" borderId="43" xfId="0" applyFont="1" applyFill="1" applyBorder="1" applyAlignment="1">
      <alignment horizontal="right" vertical="center" wrapText="1"/>
    </xf>
    <xf numFmtId="0" fontId="67" fillId="2" borderId="25" xfId="0" applyFont="1" applyFill="1" applyBorder="1" applyAlignment="1">
      <alignment horizontal="right" vertical="center" wrapText="1"/>
    </xf>
    <xf numFmtId="0" fontId="67" fillId="3" borderId="48" xfId="0" applyFont="1" applyFill="1" applyBorder="1" applyAlignment="1">
      <alignment horizontal="right" vertical="center" wrapText="1"/>
    </xf>
    <xf numFmtId="0" fontId="23" fillId="0" borderId="0" xfId="0" applyFont="1" applyAlignment="1">
      <alignment horizontal="right" vertical="center" wrapText="1" readingOrder="2"/>
    </xf>
    <xf numFmtId="0" fontId="33" fillId="0" borderId="0" xfId="0" applyFont="1" applyAlignment="1">
      <alignment horizontal="left" vertical="center" wrapText="1"/>
    </xf>
    <xf numFmtId="0" fontId="52" fillId="3" borderId="7" xfId="0" applyFont="1" applyFill="1" applyBorder="1" applyAlignment="1">
      <alignment horizontal="center" vertical="center" wrapText="1" readingOrder="1"/>
    </xf>
    <xf numFmtId="0" fontId="52" fillId="3" borderId="9" xfId="0" applyFont="1" applyFill="1" applyBorder="1" applyAlignment="1">
      <alignment horizontal="center" vertical="center" wrapText="1" readingOrder="1"/>
    </xf>
    <xf numFmtId="0" fontId="58" fillId="3" borderId="7" xfId="0" applyFont="1" applyFill="1" applyBorder="1" applyAlignment="1">
      <alignment horizontal="center" vertical="center"/>
    </xf>
    <xf numFmtId="0" fontId="58" fillId="3" borderId="9" xfId="0" applyFont="1" applyFill="1" applyBorder="1" applyAlignment="1">
      <alignment horizontal="center" vertical="center"/>
    </xf>
    <xf numFmtId="0" fontId="52" fillId="3" borderId="39" xfId="0" applyFont="1" applyFill="1" applyBorder="1" applyAlignment="1">
      <alignment horizontal="center" wrapText="1"/>
    </xf>
    <xf numFmtId="0" fontId="52" fillId="3" borderId="31" xfId="0" applyFont="1" applyFill="1" applyBorder="1" applyAlignment="1">
      <alignment horizontal="center" wrapText="1"/>
    </xf>
    <xf numFmtId="0" fontId="52" fillId="2" borderId="5" xfId="0" applyFont="1" applyFill="1" applyBorder="1" applyAlignment="1">
      <alignment horizontal="right" vertical="center" wrapText="1" indent="1"/>
    </xf>
    <xf numFmtId="0" fontId="23" fillId="2" borderId="0" xfId="0" applyFont="1" applyFill="1" applyAlignment="1">
      <alignment horizontal="right" vertical="center" wrapText="1" readingOrder="2"/>
    </xf>
    <xf numFmtId="0" fontId="24" fillId="2" borderId="0" xfId="0" applyFont="1" applyFill="1" applyAlignment="1">
      <alignment horizontal="left" vertical="center" wrapText="1"/>
    </xf>
    <xf numFmtId="0" fontId="52" fillId="3" borderId="3" xfId="0" applyFont="1" applyFill="1" applyBorder="1" applyAlignment="1">
      <alignment horizontal="right" vertical="center" wrapText="1" indent="1"/>
    </xf>
    <xf numFmtId="0" fontId="52" fillId="0" borderId="39" xfId="0" applyFont="1" applyBorder="1" applyAlignment="1">
      <alignment horizontal="center" vertical="center" wrapText="1"/>
    </xf>
    <xf numFmtId="0" fontId="52" fillId="0" borderId="31" xfId="0" applyFont="1" applyBorder="1" applyAlignment="1">
      <alignment horizontal="center" vertical="center" wrapText="1"/>
    </xf>
    <xf numFmtId="0" fontId="52" fillId="3" borderId="8" xfId="0" applyFont="1" applyFill="1" applyBorder="1" applyAlignment="1">
      <alignment horizontal="right" vertical="center" wrapText="1" indent="1"/>
    </xf>
    <xf numFmtId="0" fontId="58" fillId="3" borderId="4" xfId="0" applyFont="1" applyFill="1" applyBorder="1" applyAlignment="1">
      <alignment horizontal="right" vertical="center" wrapText="1" indent="1"/>
    </xf>
    <xf numFmtId="0" fontId="58" fillId="3" borderId="7" xfId="0" applyFont="1" applyFill="1" applyBorder="1" applyAlignment="1">
      <alignment horizontal="center" vertical="center" wrapText="1" readingOrder="1"/>
    </xf>
    <xf numFmtId="0" fontId="58" fillId="3" borderId="9" xfId="0" applyFont="1" applyFill="1" applyBorder="1" applyAlignment="1">
      <alignment horizontal="center" vertical="center" wrapText="1" readingOrder="1"/>
    </xf>
    <xf numFmtId="0" fontId="58" fillId="2" borderId="4" xfId="0" applyFont="1" applyFill="1" applyBorder="1" applyAlignment="1">
      <alignment horizontal="right" vertical="center" wrapText="1" indent="1"/>
    </xf>
    <xf numFmtId="0" fontId="58" fillId="2" borderId="3" xfId="0" applyFont="1" applyFill="1" applyBorder="1" applyAlignment="1">
      <alignment horizontal="right" vertical="center" wrapText="1" indent="1"/>
    </xf>
    <xf numFmtId="0" fontId="58" fillId="3" borderId="39" xfId="0" applyFont="1" applyFill="1" applyBorder="1" applyAlignment="1">
      <alignment horizontal="center" wrapText="1"/>
    </xf>
    <xf numFmtId="0" fontId="58" fillId="3" borderId="31" xfId="0" applyFont="1" applyFill="1" applyBorder="1" applyAlignment="1">
      <alignment horizontal="center" wrapText="1"/>
    </xf>
    <xf numFmtId="0" fontId="58" fillId="3" borderId="5" xfId="0" applyFont="1" applyFill="1" applyBorder="1" applyAlignment="1">
      <alignment horizontal="right" vertical="center" wrapText="1" indent="1"/>
    </xf>
    <xf numFmtId="0" fontId="23" fillId="2" borderId="2" xfId="0" applyFont="1" applyFill="1" applyBorder="1" applyAlignment="1">
      <alignment horizontal="right" vertical="center" wrapText="1" readingOrder="2"/>
    </xf>
    <xf numFmtId="0" fontId="67" fillId="2" borderId="5" xfId="0" applyFont="1" applyFill="1" applyBorder="1" applyAlignment="1">
      <alignment horizontal="right" vertical="center" wrapText="1" indent="1"/>
    </xf>
    <xf numFmtId="0" fontId="58" fillId="3" borderId="17" xfId="0" applyFont="1" applyFill="1" applyBorder="1" applyAlignment="1">
      <alignment horizontal="center" vertical="center" wrapText="1"/>
    </xf>
    <xf numFmtId="0" fontId="52" fillId="3" borderId="15" xfId="0" applyFont="1" applyFill="1" applyBorder="1" applyAlignment="1">
      <alignment horizontal="center" vertical="center" wrapText="1"/>
    </xf>
    <xf numFmtId="0" fontId="52" fillId="3" borderId="16" xfId="0" applyFont="1" applyFill="1" applyBorder="1" applyAlignment="1">
      <alignment horizontal="center" vertical="center" wrapText="1"/>
    </xf>
    <xf numFmtId="0" fontId="52" fillId="2" borderId="22" xfId="0" applyFont="1" applyFill="1" applyBorder="1" applyAlignment="1">
      <alignment horizontal="right" vertical="center" wrapText="1"/>
    </xf>
    <xf numFmtId="0" fontId="52" fillId="2" borderId="23" xfId="0" applyFont="1" applyFill="1" applyBorder="1" applyAlignment="1">
      <alignment horizontal="right" vertical="center" wrapText="1"/>
    </xf>
    <xf numFmtId="0" fontId="52" fillId="3" borderId="22" xfId="0" applyFont="1" applyFill="1" applyBorder="1" applyAlignment="1">
      <alignment horizontal="right" vertical="center" wrapText="1"/>
    </xf>
    <xf numFmtId="0" fontId="52" fillId="3" borderId="23" xfId="0" applyFont="1" applyFill="1" applyBorder="1" applyAlignment="1">
      <alignment horizontal="right" vertical="center" wrapText="1"/>
    </xf>
    <xf numFmtId="0" fontId="52" fillId="3" borderId="25" xfId="0" applyFont="1" applyFill="1" applyBorder="1" applyAlignment="1">
      <alignment horizontal="right" vertical="center" wrapText="1"/>
    </xf>
    <xf numFmtId="0" fontId="52" fillId="2" borderId="26" xfId="0" applyFont="1" applyFill="1" applyBorder="1" applyAlignment="1">
      <alignment horizontal="right" vertical="center" wrapText="1"/>
    </xf>
    <xf numFmtId="0" fontId="52" fillId="2" borderId="27" xfId="0" applyFont="1" applyFill="1" applyBorder="1" applyAlignment="1">
      <alignment horizontal="right" vertical="center" wrapText="1"/>
    </xf>
    <xf numFmtId="0" fontId="52" fillId="2" borderId="41" xfId="0" applyFont="1" applyFill="1" applyBorder="1" applyAlignment="1">
      <alignment horizontal="right" vertical="center" wrapText="1"/>
    </xf>
    <xf numFmtId="0" fontId="52" fillId="2" borderId="42" xfId="0" applyFont="1" applyFill="1" applyBorder="1" applyAlignment="1">
      <alignment horizontal="right" vertical="center" wrapText="1"/>
    </xf>
    <xf numFmtId="0" fontId="52" fillId="3" borderId="33" xfId="0" applyFont="1" applyFill="1" applyBorder="1" applyAlignment="1">
      <alignment horizontal="right" vertical="center" wrapText="1" indent="1"/>
    </xf>
    <xf numFmtId="0" fontId="69" fillId="3" borderId="10" xfId="0" applyFont="1" applyFill="1" applyBorder="1" applyAlignment="1">
      <alignment horizontal="center" vertical="center" wrapText="1"/>
    </xf>
    <xf numFmtId="0" fontId="62" fillId="3" borderId="7" xfId="0" applyFont="1" applyFill="1" applyBorder="1" applyAlignment="1">
      <alignment horizontal="center" vertical="center"/>
    </xf>
    <xf numFmtId="0" fontId="62" fillId="3" borderId="9" xfId="0" applyFont="1" applyFill="1" applyBorder="1" applyAlignment="1">
      <alignment horizontal="center" vertical="center"/>
    </xf>
    <xf numFmtId="0" fontId="62" fillId="3" borderId="7" xfId="0" applyFont="1" applyFill="1" applyBorder="1" applyAlignment="1">
      <alignment horizontal="center" vertical="center" wrapText="1"/>
    </xf>
    <xf numFmtId="0" fontId="62" fillId="3" borderId="9" xfId="0" applyFont="1" applyFill="1" applyBorder="1" applyAlignment="1">
      <alignment horizontal="center" vertical="center" wrapText="1"/>
    </xf>
    <xf numFmtId="0" fontId="69" fillId="3" borderId="7" xfId="0" applyFont="1" applyFill="1" applyBorder="1" applyAlignment="1">
      <alignment horizontal="center" vertical="center"/>
    </xf>
    <xf numFmtId="0" fontId="69" fillId="3" borderId="9" xfId="0" applyFont="1" applyFill="1" applyBorder="1" applyAlignment="1">
      <alignment horizontal="center" vertical="center"/>
    </xf>
    <xf numFmtId="0" fontId="69" fillId="3" borderId="7" xfId="0" applyFont="1" applyFill="1" applyBorder="1" applyAlignment="1">
      <alignment horizontal="center" vertical="center" wrapText="1"/>
    </xf>
    <xf numFmtId="0" fontId="69" fillId="3" borderId="9" xfId="0" applyFont="1" applyFill="1" applyBorder="1" applyAlignment="1">
      <alignment horizontal="center" vertical="center" wrapText="1"/>
    </xf>
    <xf numFmtId="0" fontId="62" fillId="3" borderId="17" xfId="0" applyFont="1" applyFill="1" applyBorder="1" applyAlignment="1">
      <alignment horizontal="center" vertical="center" wrapText="1"/>
    </xf>
    <xf numFmtId="0" fontId="69" fillId="0" borderId="0" xfId="0" applyFont="1" applyAlignment="1">
      <alignment horizontal="center" vertical="center" wrapText="1" readingOrder="1"/>
    </xf>
    <xf numFmtId="0" fontId="23" fillId="0" borderId="2" xfId="0" applyFont="1" applyBorder="1" applyAlignment="1">
      <alignment horizontal="right" vertical="center" wrapText="1" readingOrder="2"/>
    </xf>
    <xf numFmtId="0" fontId="52" fillId="2" borderId="22" xfId="0" applyFont="1" applyFill="1" applyBorder="1" applyAlignment="1">
      <alignment horizontal="right" vertical="center" wrapText="1" indent="1"/>
    </xf>
    <xf numFmtId="0" fontId="52" fillId="2" borderId="23" xfId="0" applyFont="1" applyFill="1" applyBorder="1" applyAlignment="1">
      <alignment horizontal="right" vertical="center" wrapText="1" indent="1"/>
    </xf>
    <xf numFmtId="0" fontId="52" fillId="3" borderId="24" xfId="0" applyFont="1" applyFill="1" applyBorder="1" applyAlignment="1">
      <alignment horizontal="right" vertical="center" wrapText="1" indent="1"/>
    </xf>
    <xf numFmtId="0" fontId="52" fillId="3" borderId="25" xfId="0" applyFont="1" applyFill="1" applyBorder="1" applyAlignment="1">
      <alignment horizontal="right" vertical="center" wrapText="1" indent="1"/>
    </xf>
    <xf numFmtId="0" fontId="52" fillId="2" borderId="24" xfId="0" applyFont="1" applyFill="1" applyBorder="1" applyAlignment="1">
      <alignment horizontal="right" vertical="center" wrapText="1" indent="1"/>
    </xf>
    <xf numFmtId="0" fontId="52" fillId="2" borderId="25" xfId="0" applyFont="1" applyFill="1" applyBorder="1" applyAlignment="1">
      <alignment horizontal="right" vertical="center" wrapText="1" indent="1"/>
    </xf>
    <xf numFmtId="0" fontId="58" fillId="3" borderId="31" xfId="0" applyFont="1" applyFill="1" applyBorder="1" applyAlignment="1">
      <alignment horizontal="center" vertical="center" wrapText="1"/>
    </xf>
    <xf numFmtId="0" fontId="52" fillId="3" borderId="39" xfId="0" applyFont="1" applyFill="1" applyBorder="1" applyAlignment="1">
      <alignment horizontal="center" vertical="center" wrapText="1"/>
    </xf>
    <xf numFmtId="0" fontId="52" fillId="3" borderId="31" xfId="0" applyFont="1" applyFill="1" applyBorder="1" applyAlignment="1">
      <alignment horizontal="center" vertical="center" wrapText="1"/>
    </xf>
    <xf numFmtId="0" fontId="52" fillId="2" borderId="40" xfId="0" applyFont="1" applyFill="1" applyBorder="1" applyAlignment="1">
      <alignment horizontal="right" vertical="center" wrapText="1" indent="1"/>
    </xf>
    <xf numFmtId="0" fontId="52" fillId="2" borderId="32" xfId="0" applyFont="1" applyFill="1" applyBorder="1" applyAlignment="1">
      <alignment horizontal="right" vertical="center" wrapText="1" indent="1"/>
    </xf>
    <xf numFmtId="0" fontId="33" fillId="2" borderId="0" xfId="0" applyFont="1" applyFill="1" applyAlignment="1">
      <alignment horizontal="left" vertical="center" wrapText="1"/>
    </xf>
    <xf numFmtId="0" fontId="52" fillId="3" borderId="46" xfId="0" applyFont="1" applyFill="1" applyBorder="1" applyAlignment="1">
      <alignment horizontal="right" vertical="center" wrapText="1"/>
    </xf>
    <xf numFmtId="0" fontId="52" fillId="3" borderId="45" xfId="0" applyFont="1" applyFill="1" applyBorder="1" applyAlignment="1">
      <alignment horizontal="right" vertical="center" wrapText="1"/>
    </xf>
    <xf numFmtId="0" fontId="67" fillId="3" borderId="43" xfId="0" applyFont="1" applyFill="1" applyBorder="1" applyAlignment="1">
      <alignment horizontal="right" vertical="center" wrapText="1" indent="1"/>
    </xf>
    <xf numFmtId="0" fontId="67" fillId="3" borderId="25" xfId="0" applyFont="1" applyFill="1" applyBorder="1" applyAlignment="1">
      <alignment horizontal="right" vertical="center" wrapText="1" indent="1"/>
    </xf>
    <xf numFmtId="0" fontId="67" fillId="2" borderId="48" xfId="0" applyFont="1" applyFill="1" applyBorder="1" applyAlignment="1">
      <alignment horizontal="right" vertical="center" wrapText="1" indent="1"/>
    </xf>
    <xf numFmtId="0" fontId="67" fillId="2" borderId="47" xfId="0" applyFont="1" applyFill="1" applyBorder="1" applyAlignment="1">
      <alignment horizontal="right" vertical="center" wrapText="1" indent="1"/>
    </xf>
    <xf numFmtId="0" fontId="67" fillId="2" borderId="43" xfId="0" applyFont="1" applyFill="1" applyBorder="1" applyAlignment="1">
      <alignment horizontal="right" vertical="center" wrapText="1" indent="1"/>
    </xf>
    <xf numFmtId="0" fontId="67" fillId="2" borderId="25" xfId="0" applyFont="1" applyFill="1" applyBorder="1" applyAlignment="1">
      <alignment horizontal="right" vertical="center" wrapText="1" indent="1"/>
    </xf>
    <xf numFmtId="0" fontId="67" fillId="2" borderId="44" xfId="0" applyFont="1" applyFill="1" applyBorder="1" applyAlignment="1">
      <alignment horizontal="right" vertical="center" wrapText="1" indent="1"/>
    </xf>
    <xf numFmtId="0" fontId="67" fillId="2" borderId="23" xfId="0" applyFont="1" applyFill="1" applyBorder="1" applyAlignment="1">
      <alignment horizontal="right" vertical="center" wrapText="1" indent="1"/>
    </xf>
    <xf numFmtId="0" fontId="67" fillId="2" borderId="5" xfId="0" applyFont="1" applyFill="1" applyBorder="1" applyAlignment="1">
      <alignment horizontal="right" vertical="center" wrapText="1"/>
    </xf>
    <xf numFmtId="0" fontId="67" fillId="3" borderId="22" xfId="0" applyFont="1" applyFill="1" applyBorder="1" applyAlignment="1">
      <alignment horizontal="right" vertical="center" wrapText="1"/>
    </xf>
    <xf numFmtId="0" fontId="67" fillId="3" borderId="23" xfId="0" applyFont="1" applyFill="1" applyBorder="1" applyAlignment="1">
      <alignment horizontal="right" vertical="center"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2" fillId="2" borderId="3" xfId="0" applyFont="1" applyFill="1" applyBorder="1" applyAlignment="1">
      <alignment horizontal="right" vertical="center" wrapText="1"/>
    </xf>
    <xf numFmtId="0" fontId="52" fillId="2" borderId="24" xfId="0" applyFont="1" applyFill="1" applyBorder="1" applyAlignment="1">
      <alignment horizontal="right" vertical="center" wrapText="1"/>
    </xf>
    <xf numFmtId="0" fontId="52" fillId="2" borderId="25" xfId="0" applyFont="1" applyFill="1" applyBorder="1" applyAlignment="1">
      <alignment horizontal="right" vertical="center" wrapText="1"/>
    </xf>
    <xf numFmtId="0" fontId="58" fillId="0" borderId="9" xfId="0" applyFont="1" applyBorder="1" applyAlignment="1">
      <alignment horizontal="center" vertical="center" wrapText="1"/>
    </xf>
    <xf numFmtId="0" fontId="52" fillId="3" borderId="40" xfId="0" applyFont="1" applyFill="1" applyBorder="1" applyAlignment="1">
      <alignment horizontal="right" vertical="center" wrapText="1"/>
    </xf>
    <xf numFmtId="0" fontId="52" fillId="3" borderId="32" xfId="0" applyFont="1" applyFill="1" applyBorder="1" applyAlignment="1">
      <alignment horizontal="right" vertical="center" wrapText="1"/>
    </xf>
    <xf numFmtId="0" fontId="67" fillId="2" borderId="3" xfId="0" applyFont="1" applyFill="1" applyBorder="1" applyAlignment="1">
      <alignment horizontal="right" vertical="center" wrapText="1"/>
    </xf>
    <xf numFmtId="0" fontId="52" fillId="3" borderId="33" xfId="0" applyFont="1" applyFill="1" applyBorder="1" applyAlignment="1">
      <alignment horizontal="right" vertical="center" wrapText="1"/>
    </xf>
    <xf numFmtId="0" fontId="52" fillId="3" borderId="4" xfId="0" applyFont="1" applyFill="1" applyBorder="1" applyAlignment="1">
      <alignment horizontal="right" vertical="center" wrapText="1"/>
    </xf>
    <xf numFmtId="0" fontId="52" fillId="2" borderId="4" xfId="0" applyFont="1" applyFill="1" applyBorder="1" applyAlignment="1">
      <alignment horizontal="right" vertical="center" wrapText="1"/>
    </xf>
    <xf numFmtId="0" fontId="52" fillId="0" borderId="29" xfId="0" applyFont="1" applyBorder="1" applyAlignment="1">
      <alignment horizontal="center" vertical="center" wrapText="1"/>
    </xf>
    <xf numFmtId="0" fontId="52" fillId="0" borderId="30" xfId="0" applyFont="1" applyBorder="1" applyAlignment="1">
      <alignment horizontal="center" vertical="center" wrapText="1"/>
    </xf>
    <xf numFmtId="1" fontId="21" fillId="3" borderId="5" xfId="0" applyNumberFormat="1" applyFont="1" applyFill="1" applyBorder="1" applyAlignment="1">
      <alignment horizontal="right" vertical="center" wrapText="1"/>
    </xf>
    <xf numFmtId="0" fontId="62" fillId="0" borderId="37" xfId="0" applyFont="1" applyFill="1" applyBorder="1" applyAlignment="1">
      <alignment horizontal="center" vertical="center" wrapText="1"/>
    </xf>
    <xf numFmtId="0" fontId="62" fillId="0" borderId="31" xfId="0" applyFont="1" applyFill="1" applyBorder="1" applyAlignment="1">
      <alignment horizontal="center" vertical="center" wrapText="1"/>
    </xf>
    <xf numFmtId="1" fontId="23" fillId="0" borderId="10" xfId="0" applyNumberFormat="1" applyFont="1" applyFill="1" applyBorder="1" applyAlignment="1">
      <alignment horizontal="right" vertical="center" wrapText="1"/>
    </xf>
    <xf numFmtId="0" fontId="67" fillId="0" borderId="39" xfId="0" applyFont="1" applyFill="1" applyBorder="1" applyAlignment="1">
      <alignment horizontal="center" vertical="center" wrapText="1"/>
    </xf>
    <xf numFmtId="0" fontId="67" fillId="0" borderId="31" xfId="0" applyFont="1" applyFill="1" applyBorder="1" applyAlignment="1">
      <alignment horizontal="center" vertical="center" wrapText="1"/>
    </xf>
    <xf numFmtId="0" fontId="23" fillId="2" borderId="0" xfId="0" applyFont="1" applyFill="1" applyAlignment="1">
      <alignment horizontal="center" vertical="center" wrapText="1" readingOrder="1"/>
    </xf>
    <xf numFmtId="0" fontId="45" fillId="2" borderId="0" xfId="0" applyFont="1" applyFill="1" applyAlignment="1">
      <alignment horizontal="center" vertical="center" wrapText="1"/>
    </xf>
    <xf numFmtId="0" fontId="51" fillId="2" borderId="0" xfId="0" applyFont="1" applyFill="1" applyAlignment="1">
      <alignment horizontal="center" vertical="center" wrapText="1"/>
    </xf>
    <xf numFmtId="0" fontId="44" fillId="2" borderId="0" xfId="0" applyFont="1" applyFill="1" applyAlignment="1">
      <alignment vertical="center" wrapText="1"/>
    </xf>
    <xf numFmtId="0" fontId="56" fillId="2" borderId="0" xfId="0" applyFont="1" applyFill="1" applyAlignment="1">
      <alignment horizontal="center" vertical="center" wrapText="1"/>
    </xf>
    <xf numFmtId="0" fontId="52" fillId="2" borderId="0" xfId="0" applyFont="1" applyFill="1" applyAlignment="1">
      <alignment vertical="center" wrapText="1"/>
    </xf>
    <xf numFmtId="0" fontId="56" fillId="2" borderId="0" xfId="0" applyFont="1" applyFill="1" applyAlignment="1">
      <alignment horizontal="right" vertical="center" wrapText="1"/>
    </xf>
    <xf numFmtId="0" fontId="51" fillId="2" borderId="0" xfId="0" applyFont="1" applyFill="1" applyAlignment="1">
      <alignment horizontal="center" vertical="center" wrapText="1"/>
    </xf>
    <xf numFmtId="0" fontId="56" fillId="2" borderId="0" xfId="0" applyFont="1" applyFill="1" applyAlignment="1">
      <alignment horizontal="center" vertical="center" wrapText="1"/>
    </xf>
    <xf numFmtId="0" fontId="52" fillId="2" borderId="1" xfId="0" applyFont="1" applyFill="1" applyBorder="1" applyAlignment="1">
      <alignment vertical="center" wrapText="1"/>
    </xf>
    <xf numFmtId="0" fontId="56" fillId="2" borderId="1" xfId="0" applyFont="1" applyFill="1" applyBorder="1" applyAlignment="1">
      <alignment horizontal="center" vertical="center" wrapText="1"/>
    </xf>
    <xf numFmtId="0" fontId="56" fillId="2" borderId="1" xfId="0" applyFont="1" applyFill="1" applyBorder="1" applyAlignment="1">
      <alignment horizontal="right" vertical="center" wrapText="1"/>
    </xf>
    <xf numFmtId="0" fontId="56" fillId="2" borderId="0" xfId="0" applyFont="1" applyFill="1" applyAlignment="1">
      <alignment vertical="center" wrapText="1"/>
    </xf>
    <xf numFmtId="0" fontId="45" fillId="2" borderId="1" xfId="0" applyFont="1" applyFill="1" applyBorder="1" applyAlignment="1">
      <alignment vertical="center" wrapText="1"/>
    </xf>
    <xf numFmtId="0" fontId="56" fillId="2" borderId="1" xfId="0" applyFont="1" applyFill="1" applyBorder="1" applyAlignment="1">
      <alignment horizontal="right" vertical="center" wrapText="1"/>
    </xf>
    <xf numFmtId="0" fontId="45" fillId="2" borderId="0" xfId="0" applyFont="1" applyFill="1" applyAlignment="1">
      <alignment vertical="center" wrapText="1"/>
    </xf>
    <xf numFmtId="0" fontId="56" fillId="2" borderId="0" xfId="0" applyFont="1" applyFill="1" applyAlignment="1">
      <alignment horizontal="right" vertical="center" wrapText="1"/>
    </xf>
    <xf numFmtId="0" fontId="51" fillId="2" borderId="0" xfId="0" applyFont="1" applyFill="1" applyAlignment="1">
      <alignment vertical="center" wrapText="1"/>
    </xf>
    <xf numFmtId="0" fontId="47" fillId="2" borderId="0" xfId="0" applyFont="1" applyFill="1" applyAlignment="1">
      <alignment horizontal="center" vertical="center" wrapText="1"/>
    </xf>
    <xf numFmtId="0" fontId="62" fillId="2" borderId="0" xfId="0" applyFont="1" applyFill="1" applyAlignment="1">
      <alignment vertical="center" wrapText="1"/>
    </xf>
    <xf numFmtId="0" fontId="52" fillId="2" borderId="0" xfId="0" applyFont="1" applyFill="1" applyAlignment="1">
      <alignment horizontal="right" vertical="center" wrapText="1"/>
    </xf>
    <xf numFmtId="0" fontId="52" fillId="2" borderId="0" xfId="0" applyFont="1" applyFill="1" applyAlignment="1">
      <alignment horizontal="center" vertical="center" wrapText="1"/>
    </xf>
    <xf numFmtId="0" fontId="52" fillId="2" borderId="0" xfId="0" applyFont="1" applyFill="1" applyAlignment="1">
      <alignment vertical="center" wrapText="1"/>
    </xf>
    <xf numFmtId="0" fontId="52" fillId="2" borderId="0" xfId="0" applyFont="1" applyFill="1" applyAlignment="1">
      <alignment horizontal="center" vertical="center" wrapText="1"/>
    </xf>
    <xf numFmtId="0" fontId="33" fillId="2" borderId="0" xfId="0" applyFont="1" applyFill="1" applyAlignment="1">
      <alignment horizontal="center" vertical="center" wrapText="1" readingOrder="1"/>
    </xf>
    <xf numFmtId="0" fontId="58" fillId="2" borderId="1" xfId="0" applyFont="1" applyFill="1" applyBorder="1" applyAlignment="1">
      <alignment horizontal="left" vertical="center" wrapText="1"/>
    </xf>
    <xf numFmtId="0" fontId="56" fillId="2" borderId="1" xfId="0" applyFont="1" applyFill="1" applyBorder="1" applyAlignment="1">
      <alignment horizontal="left" vertical="center" wrapText="1" indent="22"/>
    </xf>
    <xf numFmtId="0" fontId="58" fillId="2" borderId="0" xfId="0" applyFont="1" applyFill="1" applyAlignment="1">
      <alignment horizontal="right" vertical="center" wrapText="1"/>
    </xf>
    <xf numFmtId="0" fontId="52" fillId="3" borderId="27" xfId="0" applyFont="1" applyFill="1" applyBorder="1" applyAlignment="1">
      <alignment horizontal="center" vertical="center" wrapText="1"/>
    </xf>
    <xf numFmtId="0" fontId="52" fillId="3" borderId="10" xfId="0" applyFont="1" applyFill="1" applyBorder="1" applyAlignment="1">
      <alignment horizontal="center" wrapText="1"/>
    </xf>
    <xf numFmtId="0" fontId="52" fillId="3" borderId="26" xfId="0" applyFont="1" applyFill="1" applyBorder="1" applyAlignment="1">
      <alignment horizontal="center" vertical="center"/>
    </xf>
    <xf numFmtId="0" fontId="52" fillId="3" borderId="30" xfId="0" applyFont="1" applyFill="1" applyBorder="1" applyAlignment="1">
      <alignment horizontal="center" vertical="center" wrapText="1"/>
    </xf>
    <xf numFmtId="0" fontId="52" fillId="3" borderId="29" xfId="0" applyFont="1" applyFill="1" applyBorder="1" applyAlignment="1">
      <alignment horizontal="center" vertical="center"/>
    </xf>
    <xf numFmtId="0" fontId="54" fillId="2" borderId="42" xfId="0" applyFont="1" applyFill="1" applyBorder="1" applyAlignment="1">
      <alignment horizontal="center" vertical="center" wrapText="1"/>
    </xf>
    <xf numFmtId="164" fontId="21" fillId="0" borderId="8" xfId="0" applyNumberFormat="1" applyFont="1" applyBorder="1" applyAlignment="1">
      <alignment horizontal="right" vertical="center"/>
    </xf>
    <xf numFmtId="165" fontId="21" fillId="0" borderId="8" xfId="0" applyNumberFormat="1" applyFont="1" applyBorder="1" applyAlignment="1">
      <alignment horizontal="right" vertical="center"/>
    </xf>
    <xf numFmtId="0" fontId="52" fillId="2" borderId="41" xfId="0" applyFont="1" applyFill="1" applyBorder="1" applyAlignment="1">
      <alignment horizontal="right" vertical="center" wrapText="1" indent="1"/>
    </xf>
    <xf numFmtId="0" fontId="54" fillId="3" borderId="25" xfId="0" applyFont="1" applyFill="1" applyBorder="1" applyAlignment="1">
      <alignment horizontal="center" vertical="center" wrapText="1"/>
    </xf>
    <xf numFmtId="164" fontId="21" fillId="3" borderId="8" xfId="0" applyNumberFormat="1" applyFont="1" applyFill="1" applyBorder="1" applyAlignment="1">
      <alignment horizontal="right" vertical="center"/>
    </xf>
    <xf numFmtId="165" fontId="21" fillId="3" borderId="8" xfId="0" applyNumberFormat="1" applyFont="1" applyFill="1" applyBorder="1" applyAlignment="1">
      <alignment horizontal="right" vertical="center"/>
    </xf>
    <xf numFmtId="0" fontId="54" fillId="2" borderId="25" xfId="0" applyFont="1" applyFill="1" applyBorder="1" applyAlignment="1">
      <alignment horizontal="center" vertical="center" wrapText="1"/>
    </xf>
    <xf numFmtId="0" fontId="54" fillId="3" borderId="47" xfId="0" applyFont="1" applyFill="1" applyBorder="1" applyAlignment="1">
      <alignment horizontal="center" vertical="center" wrapText="1"/>
    </xf>
    <xf numFmtId="0" fontId="52" fillId="3" borderId="46" xfId="0" applyFont="1" applyFill="1" applyBorder="1" applyAlignment="1">
      <alignment horizontal="right" vertical="center" wrapText="1" indent="1"/>
    </xf>
    <xf numFmtId="0" fontId="52" fillId="2" borderId="46" xfId="0" applyFont="1" applyFill="1" applyBorder="1" applyAlignment="1">
      <alignment horizontal="right" vertical="center" wrapText="1" indent="1"/>
    </xf>
    <xf numFmtId="164" fontId="23" fillId="3" borderId="10" xfId="0" applyNumberFormat="1" applyFont="1" applyFill="1" applyBorder="1" applyAlignment="1">
      <alignment horizontal="right" vertical="center"/>
    </xf>
    <xf numFmtId="165" fontId="23" fillId="3" borderId="10" xfId="0" applyNumberFormat="1" applyFont="1" applyFill="1" applyBorder="1" applyAlignment="1">
      <alignment horizontal="right" vertical="center"/>
    </xf>
  </cellXfs>
  <cellStyles count="17">
    <cellStyle name="Hyperlink" xfId="1" builtinId="8"/>
    <cellStyle name="Normal" xfId="0" builtinId="0"/>
    <cellStyle name="Normal 10" xfId="16" xr:uid="{00000000-0005-0000-0000-000002000000}"/>
    <cellStyle name="Normal 2" xfId="2" xr:uid="{00000000-0005-0000-0000-000003000000}"/>
    <cellStyle name="Normal 2 2" xfId="3" xr:uid="{00000000-0005-0000-0000-000004000000}"/>
    <cellStyle name="Normal 2 3" xfId="4" xr:uid="{00000000-0005-0000-0000-000005000000}"/>
    <cellStyle name="Normal 2_نشره التجاره الداخليه 21" xfId="5" xr:uid="{00000000-0005-0000-0000-000006000000}"/>
    <cellStyle name="Normal 3" xfId="6" xr:uid="{00000000-0005-0000-0000-000007000000}"/>
    <cellStyle name="Normal 3 2" xfId="7" xr:uid="{00000000-0005-0000-0000-000008000000}"/>
    <cellStyle name="Normal 3 3" xfId="8" xr:uid="{00000000-0005-0000-0000-000009000000}"/>
    <cellStyle name="Normal 4" xfId="9" xr:uid="{00000000-0005-0000-0000-00000A000000}"/>
    <cellStyle name="Normal 4 2" xfId="10" xr:uid="{00000000-0005-0000-0000-00000B000000}"/>
    <cellStyle name="Normal 5" xfId="11" xr:uid="{00000000-0005-0000-0000-00000C000000}"/>
    <cellStyle name="Normal 6" xfId="12" xr:uid="{00000000-0005-0000-0000-00000D000000}"/>
    <cellStyle name="Normal 7" xfId="13" xr:uid="{00000000-0005-0000-0000-00000E000000}"/>
    <cellStyle name="Normal 8" xfId="14" xr:uid="{00000000-0005-0000-0000-00000F000000}"/>
    <cellStyle name="Normal 9" xfId="15" xr:uid="{00000000-0005-0000-0000-000010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8.png"/></Relationships>
</file>

<file path=xl/drawings/_rels/drawing16.xml.rels><?xml version="1.0" encoding="UTF-8" standalone="yes"?>
<Relationships xmlns="http://schemas.openxmlformats.org/package/2006/relationships"><Relationship Id="rId1" Type="http://schemas.openxmlformats.org/officeDocument/2006/relationships/image" Target="../media/image8.png"/></Relationships>
</file>

<file path=xl/drawings/_rels/drawing17.xml.rels><?xml version="1.0" encoding="UTF-8" standalone="yes"?>
<Relationships xmlns="http://schemas.openxmlformats.org/package/2006/relationships"><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8.png"/></Relationships>
</file>

<file path=xl/drawings/_rels/drawing19.xml.rels><?xml version="1.0" encoding="UTF-8" standalone="yes"?>
<Relationships xmlns="http://schemas.openxmlformats.org/package/2006/relationships"><Relationship Id="rId1" Type="http://schemas.openxmlformats.org/officeDocument/2006/relationships/image" Target="../media/image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image" Target="../media/image8.png"/></Relationships>
</file>

<file path=xl/drawings/_rels/drawing22.xml.rels><?xml version="1.0" encoding="UTF-8" standalone="yes"?>
<Relationships xmlns="http://schemas.openxmlformats.org/package/2006/relationships"><Relationship Id="rId1" Type="http://schemas.openxmlformats.org/officeDocument/2006/relationships/image" Target="../media/image8.png"/></Relationships>
</file>

<file path=xl/drawings/_rels/drawing2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8.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0.xml.rels><?xml version="1.0" encoding="UTF-8" standalone="yes"?>
<Relationships xmlns="http://schemas.openxmlformats.org/package/2006/relationships"><Relationship Id="rId1" Type="http://schemas.openxmlformats.org/officeDocument/2006/relationships/image" Target="../media/image8.png"/></Relationships>
</file>

<file path=xl/drawings/_rels/drawing31.xml.rels><?xml version="1.0" encoding="UTF-8" standalone="yes"?>
<Relationships xmlns="http://schemas.openxmlformats.org/package/2006/relationships"><Relationship Id="rId1" Type="http://schemas.openxmlformats.org/officeDocument/2006/relationships/image" Target="../media/image8.png"/></Relationships>
</file>

<file path=xl/drawings/_rels/drawing3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3.xml.rels><?xml version="1.0" encoding="UTF-8" standalone="yes"?>
<Relationships xmlns="http://schemas.openxmlformats.org/package/2006/relationships"><Relationship Id="rId1" Type="http://schemas.openxmlformats.org/officeDocument/2006/relationships/image" Target="../media/image8.png"/></Relationships>
</file>

<file path=xl/drawings/_rels/drawing34.xml.rels><?xml version="1.0" encoding="UTF-8" standalone="yes"?>
<Relationships xmlns="http://schemas.openxmlformats.org/package/2006/relationships"><Relationship Id="rId1" Type="http://schemas.openxmlformats.org/officeDocument/2006/relationships/image" Target="../media/image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8.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37.xml.rels><?xml version="1.0" encoding="UTF-8" standalone="yes"?>
<Relationships xmlns="http://schemas.openxmlformats.org/package/2006/relationships"><Relationship Id="rId1" Type="http://schemas.openxmlformats.org/officeDocument/2006/relationships/image" Target="../media/image8.png"/></Relationships>
</file>

<file path=xl/drawings/_rels/drawing38.xml.rels><?xml version="1.0" encoding="UTF-8" standalone="yes"?>
<Relationships xmlns="http://schemas.openxmlformats.org/package/2006/relationships"><Relationship Id="rId1" Type="http://schemas.openxmlformats.org/officeDocument/2006/relationships/image" Target="../media/image8.png"/></Relationships>
</file>

<file path=xl/drawings/_rels/drawing3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40.xml.rels><?xml version="1.0" encoding="UTF-8" standalone="yes"?>
<Relationships xmlns="http://schemas.openxmlformats.org/package/2006/relationships"><Relationship Id="rId1" Type="http://schemas.openxmlformats.org/officeDocument/2006/relationships/image" Target="../media/image8.png"/></Relationships>
</file>

<file path=xl/drawings/_rels/drawing41.xml.rels><?xml version="1.0" encoding="UTF-8" standalone="yes"?>
<Relationships xmlns="http://schemas.openxmlformats.org/package/2006/relationships"><Relationship Id="rId1" Type="http://schemas.openxmlformats.org/officeDocument/2006/relationships/image" Target="../media/image8.png"/></Relationships>
</file>

<file path=xl/drawings/_rels/drawing42.xml.rels><?xml version="1.0" encoding="UTF-8" standalone="yes"?>
<Relationships xmlns="http://schemas.openxmlformats.org/package/2006/relationships"><Relationship Id="rId1" Type="http://schemas.openxmlformats.org/officeDocument/2006/relationships/image" Target="../media/image8.png"/></Relationships>
</file>

<file path=xl/drawings/_rels/drawing4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1" Type="http://schemas.openxmlformats.org/officeDocument/2006/relationships/image" Target="../media/image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8.png"/></Relationships>
</file>

<file path=xl/drawings/_rels/drawing46.xml.rels><?xml version="1.0" encoding="UTF-8" standalone="yes"?>
<Relationships xmlns="http://schemas.openxmlformats.org/package/2006/relationships"><Relationship Id="rId1" Type="http://schemas.openxmlformats.org/officeDocument/2006/relationships/image" Target="../media/image8.png"/></Relationships>
</file>

<file path=xl/drawings/_rels/drawing47.xml.rels><?xml version="1.0" encoding="UTF-8" standalone="yes"?>
<Relationships xmlns="http://schemas.openxmlformats.org/package/2006/relationships"><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133349</xdr:colOff>
      <xdr:row>0</xdr:row>
      <xdr:rowOff>161925</xdr:rowOff>
    </xdr:from>
    <xdr:to>
      <xdr:col>15</xdr:col>
      <xdr:colOff>547660</xdr:colOff>
      <xdr:row>36</xdr:row>
      <xdr:rowOff>66675</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3349" y="161925"/>
          <a:ext cx="9558311" cy="67627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9526</xdr:colOff>
      <xdr:row>1</xdr:row>
      <xdr:rowOff>5715</xdr:rowOff>
    </xdr:to>
    <xdr:pic>
      <xdr:nvPicPr>
        <xdr:cNvPr id="8089" name="Picture 8" descr="logo">
          <a:extLst>
            <a:ext uri="{FF2B5EF4-FFF2-40B4-BE49-F238E27FC236}">
              <a16:creationId xmlns:a16="http://schemas.microsoft.com/office/drawing/2014/main" id="{00000000-0008-0000-0900-0000991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84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704850</xdr:colOff>
      <xdr:row>0</xdr:row>
      <xdr:rowOff>95250</xdr:rowOff>
    </xdr:from>
    <xdr:to>
      <xdr:col>9</xdr:col>
      <xdr:colOff>320388</xdr:colOff>
      <xdr:row>2</xdr:row>
      <xdr:rowOff>171044</xdr:rowOff>
    </xdr:to>
    <xdr:pic>
      <xdr:nvPicPr>
        <xdr:cNvPr id="4" name="Picture 3">
          <a:extLst>
            <a:ext uri="{FF2B5EF4-FFF2-40B4-BE49-F238E27FC236}">
              <a16:creationId xmlns:a16="http://schemas.microsoft.com/office/drawing/2014/main" id="{25DB4008-8834-4B72-935D-99FC4B4D429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53250" y="95250"/>
          <a:ext cx="1996788" cy="49489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2009775</xdr:colOff>
      <xdr:row>0</xdr:row>
      <xdr:rowOff>85725</xdr:rowOff>
    </xdr:from>
    <xdr:to>
      <xdr:col>9</xdr:col>
      <xdr:colOff>225138</xdr:colOff>
      <xdr:row>2</xdr:row>
      <xdr:rowOff>161519</xdr:rowOff>
    </xdr:to>
    <xdr:pic>
      <xdr:nvPicPr>
        <xdr:cNvPr id="3" name="Picture 2">
          <a:extLst>
            <a:ext uri="{FF2B5EF4-FFF2-40B4-BE49-F238E27FC236}">
              <a16:creationId xmlns:a16="http://schemas.microsoft.com/office/drawing/2014/main" id="{8EB2969A-33FB-487B-8D6B-46BA98196A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48825" y="85725"/>
          <a:ext cx="1996788" cy="49489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1438275</xdr:colOff>
      <xdr:row>1</xdr:row>
      <xdr:rowOff>0</xdr:rowOff>
    </xdr:from>
    <xdr:to>
      <xdr:col>4</xdr:col>
      <xdr:colOff>9525</xdr:colOff>
      <xdr:row>1</xdr:row>
      <xdr:rowOff>180975</xdr:rowOff>
    </xdr:to>
    <xdr:pic>
      <xdr:nvPicPr>
        <xdr:cNvPr id="46044" name="Picture 8" descr="logo">
          <a:extLst>
            <a:ext uri="{FF2B5EF4-FFF2-40B4-BE49-F238E27FC236}">
              <a16:creationId xmlns:a16="http://schemas.microsoft.com/office/drawing/2014/main" id="{00000000-0008-0000-0B00-0000DCB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114300</xdr:colOff>
      <xdr:row>1</xdr:row>
      <xdr:rowOff>66675</xdr:rowOff>
    </xdr:from>
    <xdr:to>
      <xdr:col>0</xdr:col>
      <xdr:colOff>4791075</xdr:colOff>
      <xdr:row>1</xdr:row>
      <xdr:rowOff>2486025</xdr:rowOff>
    </xdr:to>
    <xdr:pic>
      <xdr:nvPicPr>
        <xdr:cNvPr id="46045" name="Picture 1">
          <a:extLst>
            <a:ext uri="{FF2B5EF4-FFF2-40B4-BE49-F238E27FC236}">
              <a16:creationId xmlns:a16="http://schemas.microsoft.com/office/drawing/2014/main" id="{00000000-0008-0000-0B00-0000DDB3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66675"/>
          <a:ext cx="4676775" cy="2419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11</xdr:col>
      <xdr:colOff>1047750</xdr:colOff>
      <xdr:row>0</xdr:row>
      <xdr:rowOff>95249</xdr:rowOff>
    </xdr:from>
    <xdr:to>
      <xdr:col>12</xdr:col>
      <xdr:colOff>324622</xdr:colOff>
      <xdr:row>2</xdr:row>
      <xdr:rowOff>166810</xdr:rowOff>
    </xdr:to>
    <xdr:pic>
      <xdr:nvPicPr>
        <xdr:cNvPr id="3" name="Picture 2">
          <a:extLst>
            <a:ext uri="{FF2B5EF4-FFF2-40B4-BE49-F238E27FC236}">
              <a16:creationId xmlns:a16="http://schemas.microsoft.com/office/drawing/2014/main" id="{192FE217-2BF6-4F52-ABD1-BB3B6B15BF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15917" y="95249"/>
          <a:ext cx="1996788" cy="49489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2095499</xdr:colOff>
      <xdr:row>0</xdr:row>
      <xdr:rowOff>74083</xdr:rowOff>
    </xdr:from>
    <xdr:to>
      <xdr:col>9</xdr:col>
      <xdr:colOff>705621</xdr:colOff>
      <xdr:row>2</xdr:row>
      <xdr:rowOff>135060</xdr:rowOff>
    </xdr:to>
    <xdr:pic>
      <xdr:nvPicPr>
        <xdr:cNvPr id="3" name="Picture 2">
          <a:extLst>
            <a:ext uri="{FF2B5EF4-FFF2-40B4-BE49-F238E27FC236}">
              <a16:creationId xmlns:a16="http://schemas.microsoft.com/office/drawing/2014/main" id="{B68C5A70-8192-4F1C-848D-474D918011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974666" y="74083"/>
          <a:ext cx="1996788" cy="49489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714375</xdr:colOff>
      <xdr:row>0</xdr:row>
      <xdr:rowOff>47625</xdr:rowOff>
    </xdr:from>
    <xdr:to>
      <xdr:col>9</xdr:col>
      <xdr:colOff>329913</xdr:colOff>
      <xdr:row>2</xdr:row>
      <xdr:rowOff>132944</xdr:rowOff>
    </xdr:to>
    <xdr:pic>
      <xdr:nvPicPr>
        <xdr:cNvPr id="3" name="Picture 2">
          <a:extLst>
            <a:ext uri="{FF2B5EF4-FFF2-40B4-BE49-F238E27FC236}">
              <a16:creationId xmlns:a16="http://schemas.microsoft.com/office/drawing/2014/main" id="{0F5F79FB-3DFF-4F29-8C20-4B116FE3B4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62725" y="47625"/>
          <a:ext cx="1996788" cy="49489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1047751</xdr:colOff>
      <xdr:row>0</xdr:row>
      <xdr:rowOff>84667</xdr:rowOff>
    </xdr:from>
    <xdr:to>
      <xdr:col>11</xdr:col>
      <xdr:colOff>324622</xdr:colOff>
      <xdr:row>2</xdr:row>
      <xdr:rowOff>156228</xdr:rowOff>
    </xdr:to>
    <xdr:pic>
      <xdr:nvPicPr>
        <xdr:cNvPr id="4" name="Picture 3">
          <a:extLst>
            <a:ext uri="{FF2B5EF4-FFF2-40B4-BE49-F238E27FC236}">
              <a16:creationId xmlns:a16="http://schemas.microsoft.com/office/drawing/2014/main" id="{ABCBA207-73AB-4CA7-8D52-D2EEB37729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13334" y="84667"/>
          <a:ext cx="1996788" cy="49489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13</xdr:col>
      <xdr:colOff>1000126</xdr:colOff>
      <xdr:row>0</xdr:row>
      <xdr:rowOff>95249</xdr:rowOff>
    </xdr:from>
    <xdr:to>
      <xdr:col>14</xdr:col>
      <xdr:colOff>282289</xdr:colOff>
      <xdr:row>2</xdr:row>
      <xdr:rowOff>185330</xdr:rowOff>
    </xdr:to>
    <xdr:pic>
      <xdr:nvPicPr>
        <xdr:cNvPr id="3" name="Picture 2">
          <a:extLst>
            <a:ext uri="{FF2B5EF4-FFF2-40B4-BE49-F238E27FC236}">
              <a16:creationId xmlns:a16="http://schemas.microsoft.com/office/drawing/2014/main" id="{235E50CF-C295-4946-8993-4FC460E42A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68064" y="95249"/>
          <a:ext cx="1996788" cy="49489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361950</xdr:colOff>
      <xdr:row>0</xdr:row>
      <xdr:rowOff>95250</xdr:rowOff>
    </xdr:from>
    <xdr:to>
      <xdr:col>12</xdr:col>
      <xdr:colOff>310863</xdr:colOff>
      <xdr:row>2</xdr:row>
      <xdr:rowOff>171044</xdr:rowOff>
    </xdr:to>
    <xdr:pic>
      <xdr:nvPicPr>
        <xdr:cNvPr id="3" name="Picture 2">
          <a:extLst>
            <a:ext uri="{FF2B5EF4-FFF2-40B4-BE49-F238E27FC236}">
              <a16:creationId xmlns:a16="http://schemas.microsoft.com/office/drawing/2014/main" id="{1CEE7586-B41E-499A-8AAC-A161998415E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0125" y="95250"/>
          <a:ext cx="1996788" cy="49489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11</xdr:col>
      <xdr:colOff>342900</xdr:colOff>
      <xdr:row>0</xdr:row>
      <xdr:rowOff>85725</xdr:rowOff>
    </xdr:from>
    <xdr:to>
      <xdr:col>12</xdr:col>
      <xdr:colOff>291813</xdr:colOff>
      <xdr:row>2</xdr:row>
      <xdr:rowOff>171044</xdr:rowOff>
    </xdr:to>
    <xdr:pic>
      <xdr:nvPicPr>
        <xdr:cNvPr id="4" name="Picture 3">
          <a:extLst>
            <a:ext uri="{FF2B5EF4-FFF2-40B4-BE49-F238E27FC236}">
              <a16:creationId xmlns:a16="http://schemas.microsoft.com/office/drawing/2014/main" id="{8A6FD680-79E1-487B-87F9-606DD2C1A40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85725"/>
          <a:ext cx="1996788" cy="494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1666876</xdr:colOff>
      <xdr:row>2</xdr:row>
      <xdr:rowOff>931546</xdr:rowOff>
    </xdr:from>
    <xdr:to>
      <xdr:col>3</xdr:col>
      <xdr:colOff>237650</xdr:colOff>
      <xdr:row>3</xdr:row>
      <xdr:rowOff>2295525</xdr:rowOff>
    </xdr:to>
    <xdr:pic>
      <xdr:nvPicPr>
        <xdr:cNvPr id="83129" name="Picture 1">
          <a:extLst>
            <a:ext uri="{FF2B5EF4-FFF2-40B4-BE49-F238E27FC236}">
              <a16:creationId xmlns:a16="http://schemas.microsoft.com/office/drawing/2014/main" id="{00000000-0008-0000-0100-0000B94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66876" y="3027046"/>
          <a:ext cx="5047774" cy="2297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790575</xdr:colOff>
      <xdr:row>1</xdr:row>
      <xdr:rowOff>66675</xdr:rowOff>
    </xdr:from>
    <xdr:to>
      <xdr:col>3</xdr:col>
      <xdr:colOff>790575</xdr:colOff>
      <xdr:row>1</xdr:row>
      <xdr:rowOff>190500</xdr:rowOff>
    </xdr:to>
    <xdr:pic>
      <xdr:nvPicPr>
        <xdr:cNvPr id="83130" name="Picture 8" descr="logo">
          <a:extLst>
            <a:ext uri="{FF2B5EF4-FFF2-40B4-BE49-F238E27FC236}">
              <a16:creationId xmlns:a16="http://schemas.microsoft.com/office/drawing/2014/main" id="{00000000-0008-0000-0100-0000BA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201025" y="914400"/>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809625</xdr:rowOff>
    </xdr:from>
    <xdr:to>
      <xdr:col>3</xdr:col>
      <xdr:colOff>325151</xdr:colOff>
      <xdr:row>1</xdr:row>
      <xdr:rowOff>880112</xdr:rowOff>
    </xdr:to>
    <xdr:pic>
      <xdr:nvPicPr>
        <xdr:cNvPr id="4" name="Picture 3">
          <a:extLst>
            <a:ext uri="{FF2B5EF4-FFF2-40B4-BE49-F238E27FC236}">
              <a16:creationId xmlns:a16="http://schemas.microsoft.com/office/drawing/2014/main" id="{3C5F8412-6244-4D5A-A45F-FA40987712C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90700" y="809625"/>
          <a:ext cx="5011451" cy="124206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952500</xdr:colOff>
      <xdr:row>2</xdr:row>
      <xdr:rowOff>178594</xdr:rowOff>
    </xdr:from>
    <xdr:to>
      <xdr:col>12</xdr:col>
      <xdr:colOff>234663</xdr:colOff>
      <xdr:row>5</xdr:row>
      <xdr:rowOff>18644</xdr:rowOff>
    </xdr:to>
    <xdr:pic>
      <xdr:nvPicPr>
        <xdr:cNvPr id="3" name="Picture 2">
          <a:extLst>
            <a:ext uri="{FF2B5EF4-FFF2-40B4-BE49-F238E27FC236}">
              <a16:creationId xmlns:a16="http://schemas.microsoft.com/office/drawing/2014/main" id="{9A447A7C-ECDC-43C1-8320-047460FB4F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834563" y="595313"/>
          <a:ext cx="1996788" cy="49489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323850</xdr:colOff>
      <xdr:row>0</xdr:row>
      <xdr:rowOff>104775</xdr:rowOff>
    </xdr:from>
    <xdr:to>
      <xdr:col>10</xdr:col>
      <xdr:colOff>272763</xdr:colOff>
      <xdr:row>2</xdr:row>
      <xdr:rowOff>180569</xdr:rowOff>
    </xdr:to>
    <xdr:pic>
      <xdr:nvPicPr>
        <xdr:cNvPr id="3" name="Picture 2">
          <a:extLst>
            <a:ext uri="{FF2B5EF4-FFF2-40B4-BE49-F238E27FC236}">
              <a16:creationId xmlns:a16="http://schemas.microsoft.com/office/drawing/2014/main" id="{6815061C-2BA2-4D5C-BA99-732E48FFFD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220075" y="104775"/>
          <a:ext cx="1996788" cy="49489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361950</xdr:colOff>
      <xdr:row>0</xdr:row>
      <xdr:rowOff>66675</xdr:rowOff>
    </xdr:from>
    <xdr:to>
      <xdr:col>10</xdr:col>
      <xdr:colOff>310863</xdr:colOff>
      <xdr:row>2</xdr:row>
      <xdr:rowOff>180569</xdr:rowOff>
    </xdr:to>
    <xdr:pic>
      <xdr:nvPicPr>
        <xdr:cNvPr id="3" name="Picture 2">
          <a:extLst>
            <a:ext uri="{FF2B5EF4-FFF2-40B4-BE49-F238E27FC236}">
              <a16:creationId xmlns:a16="http://schemas.microsoft.com/office/drawing/2014/main" id="{E35FF901-C3E1-4187-9767-5DDF7D92437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91450" y="66675"/>
          <a:ext cx="1996788" cy="49489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0</xdr:colOff>
      <xdr:row>0</xdr:row>
      <xdr:rowOff>9525</xdr:rowOff>
    </xdr:from>
    <xdr:to>
      <xdr:col>11</xdr:col>
      <xdr:colOff>9525</xdr:colOff>
      <xdr:row>0</xdr:row>
      <xdr:rowOff>180975</xdr:rowOff>
    </xdr:to>
    <xdr:pic>
      <xdr:nvPicPr>
        <xdr:cNvPr id="18281" name="Picture 8" descr="logo">
          <a:extLst>
            <a:ext uri="{FF2B5EF4-FFF2-40B4-BE49-F238E27FC236}">
              <a16:creationId xmlns:a16="http://schemas.microsoft.com/office/drawing/2014/main" id="{00000000-0008-0000-1600-0000694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54050"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1219200</xdr:colOff>
      <xdr:row>0</xdr:row>
      <xdr:rowOff>95250</xdr:rowOff>
    </xdr:from>
    <xdr:to>
      <xdr:col>9</xdr:col>
      <xdr:colOff>3215988</xdr:colOff>
      <xdr:row>2</xdr:row>
      <xdr:rowOff>75794</xdr:rowOff>
    </xdr:to>
    <xdr:pic>
      <xdr:nvPicPr>
        <xdr:cNvPr id="4" name="Picture 3">
          <a:extLst>
            <a:ext uri="{FF2B5EF4-FFF2-40B4-BE49-F238E27FC236}">
              <a16:creationId xmlns:a16="http://schemas.microsoft.com/office/drawing/2014/main" id="{FE83D8D0-9338-4371-ABB6-BDE0B4011A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153650" y="95250"/>
          <a:ext cx="1996788" cy="49489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3</xdr:col>
      <xdr:colOff>1438275</xdr:colOff>
      <xdr:row>1</xdr:row>
      <xdr:rowOff>0</xdr:rowOff>
    </xdr:from>
    <xdr:to>
      <xdr:col>4</xdr:col>
      <xdr:colOff>9525</xdr:colOff>
      <xdr:row>1</xdr:row>
      <xdr:rowOff>180975</xdr:rowOff>
    </xdr:to>
    <xdr:pic>
      <xdr:nvPicPr>
        <xdr:cNvPr id="44958" name="Picture 8" descr="logo">
          <a:extLst>
            <a:ext uri="{FF2B5EF4-FFF2-40B4-BE49-F238E27FC236}">
              <a16:creationId xmlns:a16="http://schemas.microsoft.com/office/drawing/2014/main" id="{00000000-0008-0000-1700-00009EA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66675</xdr:colOff>
      <xdr:row>1</xdr:row>
      <xdr:rowOff>47625</xdr:rowOff>
    </xdr:from>
    <xdr:to>
      <xdr:col>0</xdr:col>
      <xdr:colOff>4857750</xdr:colOff>
      <xdr:row>1</xdr:row>
      <xdr:rowOff>2724150</xdr:rowOff>
    </xdr:to>
    <xdr:pic>
      <xdr:nvPicPr>
        <xdr:cNvPr id="44959" name="Picture 1">
          <a:extLst>
            <a:ext uri="{FF2B5EF4-FFF2-40B4-BE49-F238E27FC236}">
              <a16:creationId xmlns:a16="http://schemas.microsoft.com/office/drawing/2014/main" id="{00000000-0008-0000-1700-00009FAF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47625"/>
          <a:ext cx="4791075" cy="2676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11</xdr:col>
      <xdr:colOff>1038225</xdr:colOff>
      <xdr:row>0</xdr:row>
      <xdr:rowOff>66675</xdr:rowOff>
    </xdr:from>
    <xdr:to>
      <xdr:col>12</xdr:col>
      <xdr:colOff>320388</xdr:colOff>
      <xdr:row>2</xdr:row>
      <xdr:rowOff>142469</xdr:rowOff>
    </xdr:to>
    <xdr:pic>
      <xdr:nvPicPr>
        <xdr:cNvPr id="3" name="Picture 2">
          <a:extLst>
            <a:ext uri="{FF2B5EF4-FFF2-40B4-BE49-F238E27FC236}">
              <a16:creationId xmlns:a16="http://schemas.microsoft.com/office/drawing/2014/main" id="{D80C5943-FB08-47F4-A847-5DDDA32349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63000" y="66675"/>
          <a:ext cx="1996788" cy="49489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1695450</xdr:colOff>
      <xdr:row>0</xdr:row>
      <xdr:rowOff>38100</xdr:rowOff>
    </xdr:from>
    <xdr:to>
      <xdr:col>9</xdr:col>
      <xdr:colOff>310863</xdr:colOff>
      <xdr:row>2</xdr:row>
      <xdr:rowOff>104369</xdr:rowOff>
    </xdr:to>
    <xdr:pic>
      <xdr:nvPicPr>
        <xdr:cNvPr id="3" name="Picture 2">
          <a:extLst>
            <a:ext uri="{FF2B5EF4-FFF2-40B4-BE49-F238E27FC236}">
              <a16:creationId xmlns:a16="http://schemas.microsoft.com/office/drawing/2014/main" id="{64372F53-5B5F-463F-B539-8FF919F92D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4900" y="38100"/>
          <a:ext cx="1996788" cy="49489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173355</xdr:rowOff>
    </xdr:to>
    <xdr:pic>
      <xdr:nvPicPr>
        <xdr:cNvPr id="21335" name="Picture 8" descr="logo">
          <a:extLst>
            <a:ext uri="{FF2B5EF4-FFF2-40B4-BE49-F238E27FC236}">
              <a16:creationId xmlns:a16="http://schemas.microsoft.com/office/drawing/2014/main" id="{00000000-0008-0000-1A00-00005753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32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714375</xdr:colOff>
      <xdr:row>0</xdr:row>
      <xdr:rowOff>38100</xdr:rowOff>
    </xdr:from>
    <xdr:to>
      <xdr:col>9</xdr:col>
      <xdr:colOff>329913</xdr:colOff>
      <xdr:row>2</xdr:row>
      <xdr:rowOff>123419</xdr:rowOff>
    </xdr:to>
    <xdr:pic>
      <xdr:nvPicPr>
        <xdr:cNvPr id="4" name="Picture 3">
          <a:extLst>
            <a:ext uri="{FF2B5EF4-FFF2-40B4-BE49-F238E27FC236}">
              <a16:creationId xmlns:a16="http://schemas.microsoft.com/office/drawing/2014/main" id="{AC3BC8D3-2965-4ABC-BD3F-5AF401A6E53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62725" y="38100"/>
          <a:ext cx="1996788" cy="49489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1000125</xdr:colOff>
      <xdr:row>0</xdr:row>
      <xdr:rowOff>130969</xdr:rowOff>
    </xdr:from>
    <xdr:to>
      <xdr:col>11</xdr:col>
      <xdr:colOff>282288</xdr:colOff>
      <xdr:row>2</xdr:row>
      <xdr:rowOff>209144</xdr:rowOff>
    </xdr:to>
    <xdr:pic>
      <xdr:nvPicPr>
        <xdr:cNvPr id="3" name="Picture 2">
          <a:extLst>
            <a:ext uri="{FF2B5EF4-FFF2-40B4-BE49-F238E27FC236}">
              <a16:creationId xmlns:a16="http://schemas.microsoft.com/office/drawing/2014/main" id="{C7A05943-1358-4ACC-932D-488E6A1E774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9250" y="130969"/>
          <a:ext cx="1996788" cy="49489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13</xdr:col>
      <xdr:colOff>1051832</xdr:colOff>
      <xdr:row>0</xdr:row>
      <xdr:rowOff>57150</xdr:rowOff>
    </xdr:from>
    <xdr:to>
      <xdr:col>14</xdr:col>
      <xdr:colOff>327191</xdr:colOff>
      <xdr:row>3</xdr:row>
      <xdr:rowOff>21365</xdr:rowOff>
    </xdr:to>
    <xdr:pic>
      <xdr:nvPicPr>
        <xdr:cNvPr id="3" name="Picture 2">
          <a:extLst>
            <a:ext uri="{FF2B5EF4-FFF2-40B4-BE49-F238E27FC236}">
              <a16:creationId xmlns:a16="http://schemas.microsoft.com/office/drawing/2014/main" id="{E02B3023-D4B5-4284-BD5D-ADDD627DF7C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72157" y="57150"/>
          <a:ext cx="1989984" cy="5071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8</xdr:col>
      <xdr:colOff>9525</xdr:colOff>
      <xdr:row>0</xdr:row>
      <xdr:rowOff>190500</xdr:rowOff>
    </xdr:to>
    <xdr:pic>
      <xdr:nvPicPr>
        <xdr:cNvPr id="42833" name="Picture 8" descr="logo">
          <a:extLst>
            <a:ext uri="{FF2B5EF4-FFF2-40B4-BE49-F238E27FC236}">
              <a16:creationId xmlns:a16="http://schemas.microsoft.com/office/drawing/2014/main" id="{00000000-0008-0000-0200-000051A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01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1609725</xdr:colOff>
          <xdr:row>1</xdr:row>
          <xdr:rowOff>38100</xdr:rowOff>
        </xdr:from>
        <xdr:to>
          <xdr:col>3</xdr:col>
          <xdr:colOff>2562225</xdr:colOff>
          <xdr:row>1</xdr:row>
          <xdr:rowOff>523875</xdr:rowOff>
        </xdr:to>
        <xdr:sp macro="" textlink="">
          <xdr:nvSpPr>
            <xdr:cNvPr id="41985" name="Object 1" hidden="1">
              <a:extLst>
                <a:ext uri="{63B3BB69-23CF-44E3-9099-C40C66FF867C}">
                  <a14:compatExt spid="_x0000_s41985"/>
                </a:ext>
                <a:ext uri="{FF2B5EF4-FFF2-40B4-BE49-F238E27FC236}">
                  <a16:creationId xmlns:a16="http://schemas.microsoft.com/office/drawing/2014/main" id="{00000000-0008-0000-0200-000001A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7</xdr:col>
      <xdr:colOff>1457325</xdr:colOff>
      <xdr:row>0</xdr:row>
      <xdr:rowOff>9525</xdr:rowOff>
    </xdr:from>
    <xdr:to>
      <xdr:col>8</xdr:col>
      <xdr:colOff>9525</xdr:colOff>
      <xdr:row>0</xdr:row>
      <xdr:rowOff>190500</xdr:rowOff>
    </xdr:to>
    <xdr:pic>
      <xdr:nvPicPr>
        <xdr:cNvPr id="42835" name="Picture 8" descr="logo">
          <a:extLst>
            <a:ext uri="{FF2B5EF4-FFF2-40B4-BE49-F238E27FC236}">
              <a16:creationId xmlns:a16="http://schemas.microsoft.com/office/drawing/2014/main" id="{00000000-0008-0000-0200-000053A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301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1609725</xdr:colOff>
          <xdr:row>1</xdr:row>
          <xdr:rowOff>38100</xdr:rowOff>
        </xdr:from>
        <xdr:to>
          <xdr:col>3</xdr:col>
          <xdr:colOff>2562225</xdr:colOff>
          <xdr:row>1</xdr:row>
          <xdr:rowOff>523875</xdr:rowOff>
        </xdr:to>
        <xdr:sp macro="" textlink="">
          <xdr:nvSpPr>
            <xdr:cNvPr id="42736" name="Object 752" hidden="1">
              <a:extLst>
                <a:ext uri="{63B3BB69-23CF-44E3-9099-C40C66FF867C}">
                  <a14:compatExt spid="_x0000_s42736"/>
                </a:ext>
                <a:ext uri="{FF2B5EF4-FFF2-40B4-BE49-F238E27FC236}">
                  <a16:creationId xmlns:a16="http://schemas.microsoft.com/office/drawing/2014/main" id="{00000000-0008-0000-0200-0000F0A6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3</xdr:col>
      <xdr:colOff>2019300</xdr:colOff>
      <xdr:row>0</xdr:row>
      <xdr:rowOff>95250</xdr:rowOff>
    </xdr:from>
    <xdr:to>
      <xdr:col>4</xdr:col>
      <xdr:colOff>790576</xdr:colOff>
      <xdr:row>1</xdr:row>
      <xdr:rowOff>124</xdr:rowOff>
    </xdr:to>
    <xdr:pic>
      <xdr:nvPicPr>
        <xdr:cNvPr id="10" name="Picture 9">
          <a:extLst>
            <a:ext uri="{FF2B5EF4-FFF2-40B4-BE49-F238E27FC236}">
              <a16:creationId xmlns:a16="http://schemas.microsoft.com/office/drawing/2014/main" id="{D83E6508-21F3-42C0-AF84-BEDBFB5E273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629400" y="95250"/>
          <a:ext cx="2152651" cy="53352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11</xdr:col>
      <xdr:colOff>371475</xdr:colOff>
      <xdr:row>0</xdr:row>
      <xdr:rowOff>76200</xdr:rowOff>
    </xdr:from>
    <xdr:to>
      <xdr:col>12</xdr:col>
      <xdr:colOff>320388</xdr:colOff>
      <xdr:row>2</xdr:row>
      <xdr:rowOff>151994</xdr:rowOff>
    </xdr:to>
    <xdr:pic>
      <xdr:nvPicPr>
        <xdr:cNvPr id="3" name="Picture 2">
          <a:extLst>
            <a:ext uri="{FF2B5EF4-FFF2-40B4-BE49-F238E27FC236}">
              <a16:creationId xmlns:a16="http://schemas.microsoft.com/office/drawing/2014/main" id="{A4DD7145-88C5-4FC8-BFB8-C71154352F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9650" y="76200"/>
          <a:ext cx="1996788" cy="49489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11</xdr:col>
      <xdr:colOff>276225</xdr:colOff>
      <xdr:row>0</xdr:row>
      <xdr:rowOff>76200</xdr:rowOff>
    </xdr:from>
    <xdr:to>
      <xdr:col>12</xdr:col>
      <xdr:colOff>225138</xdr:colOff>
      <xdr:row>2</xdr:row>
      <xdr:rowOff>161519</xdr:rowOff>
    </xdr:to>
    <xdr:pic>
      <xdr:nvPicPr>
        <xdr:cNvPr id="4" name="Picture 3">
          <a:extLst>
            <a:ext uri="{FF2B5EF4-FFF2-40B4-BE49-F238E27FC236}">
              <a16:creationId xmlns:a16="http://schemas.microsoft.com/office/drawing/2014/main" id="{261B3E3D-3682-4C8D-ACAC-314E6BC6138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34400" y="76200"/>
          <a:ext cx="1996788" cy="49489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11</xdr:col>
      <xdr:colOff>1023938</xdr:colOff>
      <xdr:row>0</xdr:row>
      <xdr:rowOff>130969</xdr:rowOff>
    </xdr:from>
    <xdr:to>
      <xdr:col>12</xdr:col>
      <xdr:colOff>306101</xdr:colOff>
      <xdr:row>2</xdr:row>
      <xdr:rowOff>173425</xdr:rowOff>
    </xdr:to>
    <xdr:pic>
      <xdr:nvPicPr>
        <xdr:cNvPr id="3" name="Picture 2">
          <a:extLst>
            <a:ext uri="{FF2B5EF4-FFF2-40B4-BE49-F238E27FC236}">
              <a16:creationId xmlns:a16="http://schemas.microsoft.com/office/drawing/2014/main" id="{79E09676-CA0D-46BA-96CD-08C94AA164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25188" y="130969"/>
          <a:ext cx="1996788" cy="49489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314325</xdr:colOff>
      <xdr:row>0</xdr:row>
      <xdr:rowOff>85725</xdr:rowOff>
    </xdr:from>
    <xdr:to>
      <xdr:col>10</xdr:col>
      <xdr:colOff>263238</xdr:colOff>
      <xdr:row>2</xdr:row>
      <xdr:rowOff>161519</xdr:rowOff>
    </xdr:to>
    <xdr:pic>
      <xdr:nvPicPr>
        <xdr:cNvPr id="3" name="Picture 2">
          <a:extLst>
            <a:ext uri="{FF2B5EF4-FFF2-40B4-BE49-F238E27FC236}">
              <a16:creationId xmlns:a16="http://schemas.microsoft.com/office/drawing/2014/main" id="{71260E43-970F-45ED-9791-B910E8025C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3825" y="85725"/>
          <a:ext cx="1996788" cy="49489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323850</xdr:colOff>
      <xdr:row>0</xdr:row>
      <xdr:rowOff>114300</xdr:rowOff>
    </xdr:from>
    <xdr:to>
      <xdr:col>10</xdr:col>
      <xdr:colOff>272763</xdr:colOff>
      <xdr:row>3</xdr:row>
      <xdr:rowOff>28169</xdr:rowOff>
    </xdr:to>
    <xdr:pic>
      <xdr:nvPicPr>
        <xdr:cNvPr id="3" name="Picture 2">
          <a:extLst>
            <a:ext uri="{FF2B5EF4-FFF2-40B4-BE49-F238E27FC236}">
              <a16:creationId xmlns:a16="http://schemas.microsoft.com/office/drawing/2014/main" id="{4B463470-9679-4304-8315-FEE794EB9F8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3350" y="114300"/>
          <a:ext cx="1996788" cy="49489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1654969</xdr:colOff>
      <xdr:row>0</xdr:row>
      <xdr:rowOff>142875</xdr:rowOff>
    </xdr:from>
    <xdr:to>
      <xdr:col>10</xdr:col>
      <xdr:colOff>270382</xdr:colOff>
      <xdr:row>2</xdr:row>
      <xdr:rowOff>161519</xdr:rowOff>
    </xdr:to>
    <xdr:pic>
      <xdr:nvPicPr>
        <xdr:cNvPr id="3" name="Picture 2">
          <a:extLst>
            <a:ext uri="{FF2B5EF4-FFF2-40B4-BE49-F238E27FC236}">
              <a16:creationId xmlns:a16="http://schemas.microsoft.com/office/drawing/2014/main" id="{76227D63-2F47-4049-A999-5094970D84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17969" y="142875"/>
          <a:ext cx="1996788" cy="49489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3</xdr:col>
      <xdr:colOff>1438275</xdr:colOff>
      <xdr:row>1</xdr:row>
      <xdr:rowOff>0</xdr:rowOff>
    </xdr:from>
    <xdr:to>
      <xdr:col>4</xdr:col>
      <xdr:colOff>9525</xdr:colOff>
      <xdr:row>1</xdr:row>
      <xdr:rowOff>180975</xdr:rowOff>
    </xdr:to>
    <xdr:pic>
      <xdr:nvPicPr>
        <xdr:cNvPr id="47036" name="Picture 8" descr="logo">
          <a:extLst>
            <a:ext uri="{FF2B5EF4-FFF2-40B4-BE49-F238E27FC236}">
              <a16:creationId xmlns:a16="http://schemas.microsoft.com/office/drawing/2014/main" id="{00000000-0008-0000-2300-0000BCB7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342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xdr:colOff>
      <xdr:row>1</xdr:row>
      <xdr:rowOff>60961</xdr:rowOff>
    </xdr:from>
    <xdr:to>
      <xdr:col>0</xdr:col>
      <xdr:colOff>6012180</xdr:colOff>
      <xdr:row>1</xdr:row>
      <xdr:rowOff>2727961</xdr:rowOff>
    </xdr:to>
    <xdr:pic>
      <xdr:nvPicPr>
        <xdr:cNvPr id="47037" name="Picture 1">
          <a:extLst>
            <a:ext uri="{FF2B5EF4-FFF2-40B4-BE49-F238E27FC236}">
              <a16:creationId xmlns:a16="http://schemas.microsoft.com/office/drawing/2014/main" id="{00000000-0008-0000-2300-0000BDB7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 y="2225041"/>
          <a:ext cx="6004560"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1023937</xdr:colOff>
      <xdr:row>0</xdr:row>
      <xdr:rowOff>95250</xdr:rowOff>
    </xdr:from>
    <xdr:to>
      <xdr:col>12</xdr:col>
      <xdr:colOff>306100</xdr:colOff>
      <xdr:row>2</xdr:row>
      <xdr:rowOff>173425</xdr:rowOff>
    </xdr:to>
    <xdr:pic>
      <xdr:nvPicPr>
        <xdr:cNvPr id="3" name="Picture 2">
          <a:extLst>
            <a:ext uri="{FF2B5EF4-FFF2-40B4-BE49-F238E27FC236}">
              <a16:creationId xmlns:a16="http://schemas.microsoft.com/office/drawing/2014/main" id="{8769E98B-5785-4960-A888-A81AA918C1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27281" y="95250"/>
          <a:ext cx="1996788" cy="49489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8</xdr:col>
      <xdr:colOff>1704975</xdr:colOff>
      <xdr:row>0</xdr:row>
      <xdr:rowOff>66675</xdr:rowOff>
    </xdr:from>
    <xdr:to>
      <xdr:col>9</xdr:col>
      <xdr:colOff>320388</xdr:colOff>
      <xdr:row>2</xdr:row>
      <xdr:rowOff>132944</xdr:rowOff>
    </xdr:to>
    <xdr:pic>
      <xdr:nvPicPr>
        <xdr:cNvPr id="3" name="Picture 2">
          <a:extLst>
            <a:ext uri="{FF2B5EF4-FFF2-40B4-BE49-F238E27FC236}">
              <a16:creationId xmlns:a16="http://schemas.microsoft.com/office/drawing/2014/main" id="{9AB1B28E-D087-4DE8-8441-7F02525299E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53450" y="66675"/>
          <a:ext cx="1996788" cy="49489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1457325</xdr:colOff>
      <xdr:row>0</xdr:row>
      <xdr:rowOff>9525</xdr:rowOff>
    </xdr:from>
    <xdr:to>
      <xdr:col>11</xdr:col>
      <xdr:colOff>9525</xdr:colOff>
      <xdr:row>0</xdr:row>
      <xdr:rowOff>173355</xdr:rowOff>
    </xdr:to>
    <xdr:pic>
      <xdr:nvPicPr>
        <xdr:cNvPr id="32577" name="Picture 8" descr="logo">
          <a:extLst>
            <a:ext uri="{FF2B5EF4-FFF2-40B4-BE49-F238E27FC236}">
              <a16:creationId xmlns:a16="http://schemas.microsoft.com/office/drawing/2014/main" id="{00000000-0008-0000-2600-0000417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63225" y="9525"/>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704850</xdr:colOff>
      <xdr:row>0</xdr:row>
      <xdr:rowOff>38100</xdr:rowOff>
    </xdr:from>
    <xdr:to>
      <xdr:col>9</xdr:col>
      <xdr:colOff>320388</xdr:colOff>
      <xdr:row>2</xdr:row>
      <xdr:rowOff>123419</xdr:rowOff>
    </xdr:to>
    <xdr:pic>
      <xdr:nvPicPr>
        <xdr:cNvPr id="4" name="Picture 3">
          <a:extLst>
            <a:ext uri="{FF2B5EF4-FFF2-40B4-BE49-F238E27FC236}">
              <a16:creationId xmlns:a16="http://schemas.microsoft.com/office/drawing/2014/main" id="{AA4C587B-6CF9-4A30-AC3D-075860ADAE7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86525" y="38100"/>
          <a:ext cx="1996788" cy="4948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1600199</xdr:colOff>
      <xdr:row>0</xdr:row>
      <xdr:rowOff>57151</xdr:rowOff>
    </xdr:from>
    <xdr:to>
      <xdr:col>4</xdr:col>
      <xdr:colOff>371475</xdr:colOff>
      <xdr:row>2</xdr:row>
      <xdr:rowOff>125</xdr:rowOff>
    </xdr:to>
    <xdr:pic>
      <xdr:nvPicPr>
        <xdr:cNvPr id="3" name="Picture 2">
          <a:extLst>
            <a:ext uri="{FF2B5EF4-FFF2-40B4-BE49-F238E27FC236}">
              <a16:creationId xmlns:a16="http://schemas.microsoft.com/office/drawing/2014/main" id="{D85010F3-8C9A-49B3-B9DB-D11ACFD7D7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05574" y="57151"/>
          <a:ext cx="2152651" cy="533524"/>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1005417</xdr:colOff>
      <xdr:row>0</xdr:row>
      <xdr:rowOff>63501</xdr:rowOff>
    </xdr:from>
    <xdr:to>
      <xdr:col>11</xdr:col>
      <xdr:colOff>282288</xdr:colOff>
      <xdr:row>2</xdr:row>
      <xdr:rowOff>135062</xdr:rowOff>
    </xdr:to>
    <xdr:pic>
      <xdr:nvPicPr>
        <xdr:cNvPr id="3" name="Picture 2">
          <a:extLst>
            <a:ext uri="{FF2B5EF4-FFF2-40B4-BE49-F238E27FC236}">
              <a16:creationId xmlns:a16="http://schemas.microsoft.com/office/drawing/2014/main" id="{E1431A58-8D49-4C6D-8C48-A54919F086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1000" y="63501"/>
          <a:ext cx="1996788" cy="49489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13</xdr:col>
      <xdr:colOff>1000125</xdr:colOff>
      <xdr:row>0</xdr:row>
      <xdr:rowOff>71438</xdr:rowOff>
    </xdr:from>
    <xdr:to>
      <xdr:col>14</xdr:col>
      <xdr:colOff>282288</xdr:colOff>
      <xdr:row>2</xdr:row>
      <xdr:rowOff>161519</xdr:rowOff>
    </xdr:to>
    <xdr:pic>
      <xdr:nvPicPr>
        <xdr:cNvPr id="3" name="Picture 2">
          <a:extLst>
            <a:ext uri="{FF2B5EF4-FFF2-40B4-BE49-F238E27FC236}">
              <a16:creationId xmlns:a16="http://schemas.microsoft.com/office/drawing/2014/main" id="{D8129522-E628-4B9B-89A0-97108387446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68063" y="71438"/>
          <a:ext cx="1996788" cy="49489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11</xdr:col>
      <xdr:colOff>323850</xdr:colOff>
      <xdr:row>0</xdr:row>
      <xdr:rowOff>76200</xdr:rowOff>
    </xdr:from>
    <xdr:to>
      <xdr:col>12</xdr:col>
      <xdr:colOff>272763</xdr:colOff>
      <xdr:row>2</xdr:row>
      <xdr:rowOff>151994</xdr:rowOff>
    </xdr:to>
    <xdr:pic>
      <xdr:nvPicPr>
        <xdr:cNvPr id="3" name="Picture 2">
          <a:extLst>
            <a:ext uri="{FF2B5EF4-FFF2-40B4-BE49-F238E27FC236}">
              <a16:creationId xmlns:a16="http://schemas.microsoft.com/office/drawing/2014/main" id="{43FA28D7-8256-41B7-B10F-0866E38F57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82025" y="76200"/>
          <a:ext cx="1996788" cy="49489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11</xdr:col>
      <xdr:colOff>342900</xdr:colOff>
      <xdr:row>0</xdr:row>
      <xdr:rowOff>114300</xdr:rowOff>
    </xdr:from>
    <xdr:to>
      <xdr:col>12</xdr:col>
      <xdr:colOff>291813</xdr:colOff>
      <xdr:row>2</xdr:row>
      <xdr:rowOff>199619</xdr:rowOff>
    </xdr:to>
    <xdr:pic>
      <xdr:nvPicPr>
        <xdr:cNvPr id="3" name="Picture 2">
          <a:extLst>
            <a:ext uri="{FF2B5EF4-FFF2-40B4-BE49-F238E27FC236}">
              <a16:creationId xmlns:a16="http://schemas.microsoft.com/office/drawing/2014/main" id="{CD99B2A2-5749-4091-9BA0-AFC5F385107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01075" y="114300"/>
          <a:ext cx="1996788" cy="49489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942975</xdr:colOff>
      <xdr:row>0</xdr:row>
      <xdr:rowOff>133350</xdr:rowOff>
    </xdr:from>
    <xdr:to>
      <xdr:col>12</xdr:col>
      <xdr:colOff>225138</xdr:colOff>
      <xdr:row>2</xdr:row>
      <xdr:rowOff>209144</xdr:rowOff>
    </xdr:to>
    <xdr:pic>
      <xdr:nvPicPr>
        <xdr:cNvPr id="3" name="Picture 2">
          <a:extLst>
            <a:ext uri="{FF2B5EF4-FFF2-40B4-BE49-F238E27FC236}">
              <a16:creationId xmlns:a16="http://schemas.microsoft.com/office/drawing/2014/main" id="{B364845F-C458-4B81-846F-2B145343A1B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20325" y="133350"/>
          <a:ext cx="1996788" cy="49489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9</xdr:col>
      <xdr:colOff>295275</xdr:colOff>
      <xdr:row>0</xdr:row>
      <xdr:rowOff>152400</xdr:rowOff>
    </xdr:from>
    <xdr:to>
      <xdr:col>10</xdr:col>
      <xdr:colOff>244188</xdr:colOff>
      <xdr:row>2</xdr:row>
      <xdr:rowOff>228194</xdr:rowOff>
    </xdr:to>
    <xdr:pic>
      <xdr:nvPicPr>
        <xdr:cNvPr id="3" name="Picture 2">
          <a:extLst>
            <a:ext uri="{FF2B5EF4-FFF2-40B4-BE49-F238E27FC236}">
              <a16:creationId xmlns:a16="http://schemas.microsoft.com/office/drawing/2014/main" id="{0924FF4B-91A8-48C1-AD26-514F02BBE9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4775" y="152400"/>
          <a:ext cx="1996788" cy="49489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9</xdr:col>
      <xdr:colOff>323850</xdr:colOff>
      <xdr:row>0</xdr:row>
      <xdr:rowOff>104775</xdr:rowOff>
    </xdr:from>
    <xdr:to>
      <xdr:col>10</xdr:col>
      <xdr:colOff>272763</xdr:colOff>
      <xdr:row>3</xdr:row>
      <xdr:rowOff>18644</xdr:rowOff>
    </xdr:to>
    <xdr:pic>
      <xdr:nvPicPr>
        <xdr:cNvPr id="3" name="Picture 2">
          <a:extLst>
            <a:ext uri="{FF2B5EF4-FFF2-40B4-BE49-F238E27FC236}">
              <a16:creationId xmlns:a16="http://schemas.microsoft.com/office/drawing/2014/main" id="{863D41FD-5B8C-49BB-A851-6A53C33554C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53350" y="104775"/>
          <a:ext cx="1996788" cy="49489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9</xdr:col>
      <xdr:colOff>1640417</xdr:colOff>
      <xdr:row>0</xdr:row>
      <xdr:rowOff>105833</xdr:rowOff>
    </xdr:from>
    <xdr:to>
      <xdr:col>10</xdr:col>
      <xdr:colOff>250538</xdr:colOff>
      <xdr:row>2</xdr:row>
      <xdr:rowOff>124477</xdr:rowOff>
    </xdr:to>
    <xdr:pic>
      <xdr:nvPicPr>
        <xdr:cNvPr id="3" name="Picture 2">
          <a:extLst>
            <a:ext uri="{FF2B5EF4-FFF2-40B4-BE49-F238E27FC236}">
              <a16:creationId xmlns:a16="http://schemas.microsoft.com/office/drawing/2014/main" id="{586E51E2-33AE-4744-8C58-486F19C962A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45750" y="105833"/>
          <a:ext cx="1996788" cy="49489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3804" name="Picture 8" descr="logo">
          <a:extLst>
            <a:ext uri="{FF2B5EF4-FFF2-40B4-BE49-F238E27FC236}">
              <a16:creationId xmlns:a16="http://schemas.microsoft.com/office/drawing/2014/main" id="{00000000-0008-0000-0400-00001C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2381250</xdr:colOff>
      <xdr:row>0</xdr:row>
      <xdr:rowOff>114300</xdr:rowOff>
    </xdr:from>
    <xdr:to>
      <xdr:col>4</xdr:col>
      <xdr:colOff>1152526</xdr:colOff>
      <xdr:row>0</xdr:row>
      <xdr:rowOff>647824</xdr:rowOff>
    </xdr:to>
    <xdr:pic>
      <xdr:nvPicPr>
        <xdr:cNvPr id="4" name="Picture 3">
          <a:extLst>
            <a:ext uri="{FF2B5EF4-FFF2-40B4-BE49-F238E27FC236}">
              <a16:creationId xmlns:a16="http://schemas.microsoft.com/office/drawing/2014/main" id="{771CB1C2-724E-43AC-9310-A9D2D9A17F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24725" y="114300"/>
          <a:ext cx="2152651" cy="53352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7927" name="Picture 8" descr="logo">
          <a:extLst>
            <a:ext uri="{FF2B5EF4-FFF2-40B4-BE49-F238E27FC236}">
              <a16:creationId xmlns:a16="http://schemas.microsoft.com/office/drawing/2014/main" id="{00000000-0008-0000-0500-000037B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254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1457325</xdr:colOff>
      <xdr:row>0</xdr:row>
      <xdr:rowOff>9525</xdr:rowOff>
    </xdr:from>
    <xdr:to>
      <xdr:col>7</xdr:col>
      <xdr:colOff>1466850</xdr:colOff>
      <xdr:row>0</xdr:row>
      <xdr:rowOff>190500</xdr:rowOff>
    </xdr:to>
    <xdr:pic>
      <xdr:nvPicPr>
        <xdr:cNvPr id="47929" name="Picture 8" descr="logo">
          <a:extLst>
            <a:ext uri="{FF2B5EF4-FFF2-40B4-BE49-F238E27FC236}">
              <a16:creationId xmlns:a16="http://schemas.microsoft.com/office/drawing/2014/main" id="{00000000-0008-0000-0500-000039B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254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2124075</xdr:colOff>
      <xdr:row>0</xdr:row>
      <xdr:rowOff>66675</xdr:rowOff>
    </xdr:from>
    <xdr:to>
      <xdr:col>4</xdr:col>
      <xdr:colOff>1066801</xdr:colOff>
      <xdr:row>0</xdr:row>
      <xdr:rowOff>600199</xdr:rowOff>
    </xdr:to>
    <xdr:pic>
      <xdr:nvPicPr>
        <xdr:cNvPr id="5" name="Picture 4">
          <a:extLst>
            <a:ext uri="{FF2B5EF4-FFF2-40B4-BE49-F238E27FC236}">
              <a16:creationId xmlns:a16="http://schemas.microsoft.com/office/drawing/2014/main" id="{705D5DA6-9591-4C10-BB60-560184DE6B5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34175" y="66675"/>
          <a:ext cx="2152651" cy="53352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1457325</xdr:colOff>
      <xdr:row>0</xdr:row>
      <xdr:rowOff>9525</xdr:rowOff>
    </xdr:from>
    <xdr:to>
      <xdr:col>7</xdr:col>
      <xdr:colOff>1466850</xdr:colOff>
      <xdr:row>0</xdr:row>
      <xdr:rowOff>190500</xdr:rowOff>
    </xdr:to>
    <xdr:pic>
      <xdr:nvPicPr>
        <xdr:cNvPr id="48943" name="Picture 8" descr="logo">
          <a:extLst>
            <a:ext uri="{FF2B5EF4-FFF2-40B4-BE49-F238E27FC236}">
              <a16:creationId xmlns:a16="http://schemas.microsoft.com/office/drawing/2014/main" id="{00000000-0008-0000-0600-00002FB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1457325</xdr:colOff>
      <xdr:row>0</xdr:row>
      <xdr:rowOff>9525</xdr:rowOff>
    </xdr:from>
    <xdr:to>
      <xdr:col>7</xdr:col>
      <xdr:colOff>1466850</xdr:colOff>
      <xdr:row>0</xdr:row>
      <xdr:rowOff>190500</xdr:rowOff>
    </xdr:to>
    <xdr:pic>
      <xdr:nvPicPr>
        <xdr:cNvPr id="48945" name="Picture 8" descr="logo">
          <a:extLst>
            <a:ext uri="{FF2B5EF4-FFF2-40B4-BE49-F238E27FC236}">
              <a16:creationId xmlns:a16="http://schemas.microsoft.com/office/drawing/2014/main" id="{00000000-0008-0000-0600-000031BF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2552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2228850</xdr:colOff>
      <xdr:row>0</xdr:row>
      <xdr:rowOff>133350</xdr:rowOff>
    </xdr:from>
    <xdr:to>
      <xdr:col>4</xdr:col>
      <xdr:colOff>1000126</xdr:colOff>
      <xdr:row>0</xdr:row>
      <xdr:rowOff>666874</xdr:rowOff>
    </xdr:to>
    <xdr:pic>
      <xdr:nvPicPr>
        <xdr:cNvPr id="5" name="Picture 4">
          <a:extLst>
            <a:ext uri="{FF2B5EF4-FFF2-40B4-BE49-F238E27FC236}">
              <a16:creationId xmlns:a16="http://schemas.microsoft.com/office/drawing/2014/main" id="{68AA181B-8C02-4FC9-8735-48760BE0B4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72325" y="133350"/>
          <a:ext cx="2152651" cy="5335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1438275</xdr:colOff>
      <xdr:row>1</xdr:row>
      <xdr:rowOff>0</xdr:rowOff>
    </xdr:from>
    <xdr:to>
      <xdr:col>4</xdr:col>
      <xdr:colOff>9525</xdr:colOff>
      <xdr:row>1</xdr:row>
      <xdr:rowOff>180975</xdr:rowOff>
    </xdr:to>
    <xdr:pic>
      <xdr:nvPicPr>
        <xdr:cNvPr id="84029" name="Picture 8" descr="logo">
          <a:extLst>
            <a:ext uri="{FF2B5EF4-FFF2-40B4-BE49-F238E27FC236}">
              <a16:creationId xmlns:a16="http://schemas.microsoft.com/office/drawing/2014/main" id="{00000000-0008-0000-0700-00003D48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0"/>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1</xdr:row>
      <xdr:rowOff>57150</xdr:rowOff>
    </xdr:from>
    <xdr:to>
      <xdr:col>0</xdr:col>
      <xdr:colOff>4857750</xdr:colOff>
      <xdr:row>1</xdr:row>
      <xdr:rowOff>2695575</xdr:rowOff>
    </xdr:to>
    <xdr:pic>
      <xdr:nvPicPr>
        <xdr:cNvPr id="84030" name="Picture 1">
          <a:extLst>
            <a:ext uri="{FF2B5EF4-FFF2-40B4-BE49-F238E27FC236}">
              <a16:creationId xmlns:a16="http://schemas.microsoft.com/office/drawing/2014/main" id="{00000000-0008-0000-0700-00003E4801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57150"/>
          <a:ext cx="4800600" cy="2638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736022</xdr:colOff>
      <xdr:row>0</xdr:row>
      <xdr:rowOff>51954</xdr:rowOff>
    </xdr:from>
    <xdr:to>
      <xdr:col>9</xdr:col>
      <xdr:colOff>351560</xdr:colOff>
      <xdr:row>2</xdr:row>
      <xdr:rowOff>131212</xdr:rowOff>
    </xdr:to>
    <xdr:pic>
      <xdr:nvPicPr>
        <xdr:cNvPr id="4" name="Picture 3">
          <a:extLst>
            <a:ext uri="{FF2B5EF4-FFF2-40B4-BE49-F238E27FC236}">
              <a16:creationId xmlns:a16="http://schemas.microsoft.com/office/drawing/2014/main" id="{3C528CE7-BE46-423E-8404-5EE3C0111BC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79227" y="51954"/>
          <a:ext cx="1996788" cy="49489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92ED9-F514-4442-AADF-6495855AF375}">
  <dimension ref="A1"/>
  <sheetViews>
    <sheetView view="pageBreakPreview" zoomScaleNormal="100" zoomScaleSheetLayoutView="100" workbookViewId="0">
      <selection activeCell="U11" sqref="U11"/>
    </sheetView>
  </sheetViews>
  <sheetFormatPr defaultRowHeight="15"/>
  <sheetData/>
  <printOptions horizontalCentered="1" verticalCentered="1"/>
  <pageMargins left="0.39370078740157483" right="0.39370078740157483" top="0.39370078740157483" bottom="0.39370078740157483" header="0.31496062992125984" footer="0.31496062992125984"/>
  <pageSetup paperSize="9" scale="88" orientation="landscape" r:id="rId1"/>
  <rowBreaks count="1" manualBreakCount="1">
    <brk id="37" max="15"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39997558519241921"/>
  </sheetPr>
  <dimension ref="A1:K23"/>
  <sheetViews>
    <sheetView view="pageBreakPreview" zoomScaleNormal="150" zoomScaleSheetLayoutView="100" workbookViewId="0">
      <selection activeCell="G20" sqref="G20"/>
    </sheetView>
  </sheetViews>
  <sheetFormatPr defaultColWidth="9.140625" defaultRowHeight="14.25"/>
  <cols>
    <col min="1" max="1" width="5.7109375" style="2" customWidth="1"/>
    <col min="2" max="2" width="35.7109375" style="1" customWidth="1"/>
    <col min="3" max="8" width="8.7109375" style="1" customWidth="1"/>
    <col min="9" max="9" width="35.7109375" style="1" customWidth="1"/>
    <col min="10" max="10" width="5.7109375" style="1" customWidth="1"/>
    <col min="11" max="16384" width="9.140625" style="1"/>
  </cols>
  <sheetData>
    <row r="1" spans="1:11" s="4" customFormat="1" ht="15">
      <c r="A1" s="546"/>
      <c r="B1" s="546"/>
      <c r="C1" s="546"/>
      <c r="D1" s="546"/>
      <c r="E1" s="546"/>
      <c r="F1" s="546"/>
      <c r="G1" s="546"/>
      <c r="H1" s="546"/>
      <c r="I1" s="546"/>
      <c r="J1" s="546"/>
      <c r="K1" s="9"/>
    </row>
    <row r="2" spans="1:11" ht="18">
      <c r="A2" s="547"/>
      <c r="B2" s="548" t="s">
        <v>0</v>
      </c>
      <c r="C2" s="548"/>
      <c r="D2" s="548"/>
      <c r="E2" s="548"/>
      <c r="F2" s="548"/>
      <c r="G2" s="548"/>
      <c r="H2" s="548"/>
      <c r="I2" s="548"/>
      <c r="J2" s="549"/>
    </row>
    <row r="3" spans="1:11" ht="18">
      <c r="A3" s="547"/>
      <c r="B3" s="548" t="s">
        <v>1</v>
      </c>
      <c r="C3" s="548"/>
      <c r="D3" s="548"/>
      <c r="E3" s="548"/>
      <c r="F3" s="548"/>
      <c r="G3" s="548"/>
      <c r="H3" s="548"/>
      <c r="I3" s="548"/>
      <c r="J3" s="549"/>
    </row>
    <row r="4" spans="1:11" ht="18">
      <c r="A4" s="547"/>
      <c r="B4" s="548" t="s">
        <v>496</v>
      </c>
      <c r="C4" s="548"/>
      <c r="D4" s="548"/>
      <c r="E4" s="548"/>
      <c r="F4" s="548"/>
      <c r="G4" s="548"/>
      <c r="H4" s="548"/>
      <c r="I4" s="548"/>
      <c r="J4" s="549"/>
    </row>
    <row r="5" spans="1:11" ht="15.75">
      <c r="A5" s="547"/>
      <c r="B5" s="550" t="s">
        <v>2</v>
      </c>
      <c r="C5" s="550"/>
      <c r="D5" s="550"/>
      <c r="E5" s="550"/>
      <c r="F5" s="550"/>
      <c r="G5" s="550"/>
      <c r="H5" s="550"/>
      <c r="I5" s="550"/>
      <c r="J5" s="549"/>
    </row>
    <row r="6" spans="1:11" ht="15.75">
      <c r="A6" s="547"/>
      <c r="B6" s="550" t="s">
        <v>3</v>
      </c>
      <c r="C6" s="550"/>
      <c r="D6" s="550"/>
      <c r="E6" s="550"/>
      <c r="F6" s="550"/>
      <c r="G6" s="550"/>
      <c r="H6" s="550"/>
      <c r="I6" s="550"/>
      <c r="J6" s="549"/>
    </row>
    <row r="7" spans="1:11" ht="15.75">
      <c r="A7" s="547"/>
      <c r="B7" s="550" t="s">
        <v>495</v>
      </c>
      <c r="C7" s="550"/>
      <c r="D7" s="550"/>
      <c r="E7" s="550"/>
      <c r="F7" s="550"/>
      <c r="G7" s="550"/>
      <c r="H7" s="550"/>
      <c r="I7" s="550"/>
      <c r="J7" s="549"/>
    </row>
    <row r="8" spans="1:11" ht="15.75">
      <c r="A8" s="551" t="s">
        <v>456</v>
      </c>
      <c r="B8" s="551"/>
      <c r="C8" s="550">
        <v>2022</v>
      </c>
      <c r="D8" s="550"/>
      <c r="E8" s="550"/>
      <c r="F8" s="550"/>
      <c r="G8" s="550"/>
      <c r="H8" s="550"/>
      <c r="I8" s="552" t="s">
        <v>23</v>
      </c>
      <c r="J8" s="552"/>
    </row>
    <row r="9" spans="1:11" ht="35.25" customHeight="1">
      <c r="A9" s="361" t="s">
        <v>270</v>
      </c>
      <c r="B9" s="365" t="s">
        <v>10</v>
      </c>
      <c r="C9" s="368" t="s">
        <v>267</v>
      </c>
      <c r="D9" s="368"/>
      <c r="E9" s="359" t="s">
        <v>5</v>
      </c>
      <c r="F9" s="359"/>
      <c r="G9" s="359" t="s">
        <v>6</v>
      </c>
      <c r="H9" s="359"/>
      <c r="I9" s="361" t="s">
        <v>17</v>
      </c>
      <c r="J9" s="361"/>
    </row>
    <row r="10" spans="1:11" ht="32.25" customHeight="1">
      <c r="A10" s="362"/>
      <c r="B10" s="366"/>
      <c r="C10" s="369"/>
      <c r="D10" s="369"/>
      <c r="E10" s="364" t="s">
        <v>8</v>
      </c>
      <c r="F10" s="364"/>
      <c r="G10" s="364" t="s">
        <v>9</v>
      </c>
      <c r="H10" s="364"/>
      <c r="I10" s="362"/>
      <c r="J10" s="362"/>
    </row>
    <row r="11" spans="1:11" ht="27.75" customHeight="1">
      <c r="A11" s="362"/>
      <c r="B11" s="366"/>
      <c r="C11" s="49" t="s">
        <v>11</v>
      </c>
      <c r="D11" s="49" t="s">
        <v>12</v>
      </c>
      <c r="E11" s="49" t="s">
        <v>11</v>
      </c>
      <c r="F11" s="49" t="s">
        <v>12</v>
      </c>
      <c r="G11" s="49" t="s">
        <v>11</v>
      </c>
      <c r="H11" s="49" t="s">
        <v>12</v>
      </c>
      <c r="I11" s="362"/>
      <c r="J11" s="362"/>
    </row>
    <row r="12" spans="1:11" ht="27.75" customHeight="1">
      <c r="A12" s="363"/>
      <c r="B12" s="367"/>
      <c r="C12" s="50" t="s">
        <v>13</v>
      </c>
      <c r="D12" s="50" t="s">
        <v>14</v>
      </c>
      <c r="E12" s="50" t="s">
        <v>13</v>
      </c>
      <c r="F12" s="50" t="s">
        <v>14</v>
      </c>
      <c r="G12" s="50" t="s">
        <v>13</v>
      </c>
      <c r="H12" s="50" t="s">
        <v>14</v>
      </c>
      <c r="I12" s="363"/>
      <c r="J12" s="363"/>
    </row>
    <row r="13" spans="1:11" ht="25.5" customHeight="1" thickBot="1">
      <c r="A13" s="108">
        <v>45</v>
      </c>
      <c r="B13" s="106" t="s">
        <v>425</v>
      </c>
      <c r="C13" s="96">
        <f>SUM(G13+E13)</f>
        <v>18448</v>
      </c>
      <c r="D13" s="96">
        <f>SUM(H13+F13)</f>
        <v>1873</v>
      </c>
      <c r="E13" s="97">
        <v>12524</v>
      </c>
      <c r="F13" s="97">
        <v>568</v>
      </c>
      <c r="G13" s="97">
        <v>5924</v>
      </c>
      <c r="H13" s="97">
        <v>1305</v>
      </c>
      <c r="I13" s="375" t="s">
        <v>435</v>
      </c>
      <c r="J13" s="375"/>
    </row>
    <row r="14" spans="1:11" ht="25.5" customHeight="1" thickBot="1">
      <c r="A14" s="109">
        <v>85</v>
      </c>
      <c r="B14" s="107" t="s">
        <v>416</v>
      </c>
      <c r="C14" s="236">
        <f t="shared" ref="C14:C22" si="0">SUM(G14+E14)</f>
        <v>25712</v>
      </c>
      <c r="D14" s="236">
        <f t="shared" ref="D14:D22" si="1">SUM(H14+F14)</f>
        <v>325</v>
      </c>
      <c r="E14" s="98">
        <v>25279</v>
      </c>
      <c r="F14" s="98">
        <v>252</v>
      </c>
      <c r="G14" s="98">
        <v>433</v>
      </c>
      <c r="H14" s="98">
        <v>73</v>
      </c>
      <c r="I14" s="376" t="s">
        <v>429</v>
      </c>
      <c r="J14" s="376"/>
    </row>
    <row r="15" spans="1:11" ht="25.5" customHeight="1" thickBot="1">
      <c r="A15" s="110">
        <v>86</v>
      </c>
      <c r="B15" s="106" t="s">
        <v>423</v>
      </c>
      <c r="C15" s="96">
        <f t="shared" si="0"/>
        <v>12739</v>
      </c>
      <c r="D15" s="96">
        <f t="shared" si="1"/>
        <v>397</v>
      </c>
      <c r="E15" s="97">
        <v>12027</v>
      </c>
      <c r="F15" s="97">
        <v>245</v>
      </c>
      <c r="G15" s="97">
        <v>712</v>
      </c>
      <c r="H15" s="97">
        <v>152</v>
      </c>
      <c r="I15" s="377" t="s">
        <v>430</v>
      </c>
      <c r="J15" s="377"/>
    </row>
    <row r="16" spans="1:11" ht="25.5" customHeight="1" thickBot="1">
      <c r="A16" s="109">
        <v>87</v>
      </c>
      <c r="B16" s="107" t="s">
        <v>558</v>
      </c>
      <c r="C16" s="237">
        <f t="shared" si="0"/>
        <v>1246</v>
      </c>
      <c r="D16" s="237">
        <f t="shared" si="1"/>
        <v>28</v>
      </c>
      <c r="E16" s="197">
        <v>1246</v>
      </c>
      <c r="F16" s="197">
        <v>28</v>
      </c>
      <c r="G16" s="197">
        <v>0</v>
      </c>
      <c r="H16" s="197">
        <v>0</v>
      </c>
      <c r="I16" s="380" t="s">
        <v>559</v>
      </c>
      <c r="J16" s="381"/>
    </row>
    <row r="17" spans="1:10" ht="25.5" customHeight="1" thickBot="1">
      <c r="A17" s="110">
        <v>88</v>
      </c>
      <c r="B17" s="125" t="s">
        <v>497</v>
      </c>
      <c r="C17" s="238">
        <f t="shared" si="0"/>
        <v>2076</v>
      </c>
      <c r="D17" s="238">
        <f t="shared" si="1"/>
        <v>122</v>
      </c>
      <c r="E17" s="105">
        <v>1913</v>
      </c>
      <c r="F17" s="105">
        <v>99</v>
      </c>
      <c r="G17" s="105">
        <v>163</v>
      </c>
      <c r="H17" s="105">
        <v>23</v>
      </c>
      <c r="I17" s="377" t="s">
        <v>560</v>
      </c>
      <c r="J17" s="377"/>
    </row>
    <row r="18" spans="1:10" ht="25.5" customHeight="1" thickBot="1">
      <c r="A18" s="109">
        <v>90</v>
      </c>
      <c r="B18" s="107" t="s">
        <v>390</v>
      </c>
      <c r="C18" s="236">
        <f t="shared" si="0"/>
        <v>245</v>
      </c>
      <c r="D18" s="236">
        <f t="shared" si="1"/>
        <v>27</v>
      </c>
      <c r="E18" s="98">
        <v>172</v>
      </c>
      <c r="F18" s="98">
        <v>8</v>
      </c>
      <c r="G18" s="98">
        <v>73</v>
      </c>
      <c r="H18" s="98">
        <v>19</v>
      </c>
      <c r="I18" s="376" t="s">
        <v>431</v>
      </c>
      <c r="J18" s="376"/>
    </row>
    <row r="19" spans="1:10" ht="25.5" customHeight="1" thickBot="1">
      <c r="A19" s="110">
        <v>91</v>
      </c>
      <c r="B19" s="125" t="s">
        <v>426</v>
      </c>
      <c r="C19" s="238">
        <f t="shared" si="0"/>
        <v>563</v>
      </c>
      <c r="D19" s="238">
        <f t="shared" si="1"/>
        <v>8</v>
      </c>
      <c r="E19" s="105">
        <v>563</v>
      </c>
      <c r="F19" s="105">
        <v>8</v>
      </c>
      <c r="G19" s="105">
        <v>0</v>
      </c>
      <c r="H19" s="105">
        <v>0</v>
      </c>
      <c r="I19" s="377" t="s">
        <v>436</v>
      </c>
      <c r="J19" s="377"/>
    </row>
    <row r="20" spans="1:10" ht="25.5" customHeight="1" thickBot="1">
      <c r="A20" s="109">
        <v>93</v>
      </c>
      <c r="B20" s="107" t="s">
        <v>427</v>
      </c>
      <c r="C20" s="236">
        <f t="shared" si="0"/>
        <v>3838</v>
      </c>
      <c r="D20" s="236">
        <f t="shared" si="1"/>
        <v>121</v>
      </c>
      <c r="E20" s="98">
        <v>3555</v>
      </c>
      <c r="F20" s="98">
        <v>66</v>
      </c>
      <c r="G20" s="98">
        <v>283</v>
      </c>
      <c r="H20" s="98">
        <v>55</v>
      </c>
      <c r="I20" s="376" t="s">
        <v>432</v>
      </c>
      <c r="J20" s="376"/>
    </row>
    <row r="21" spans="1:10" ht="25.5" customHeight="1" thickBot="1">
      <c r="A21" s="110">
        <v>95</v>
      </c>
      <c r="B21" s="125" t="s">
        <v>428</v>
      </c>
      <c r="C21" s="238">
        <f t="shared" si="0"/>
        <v>1951</v>
      </c>
      <c r="D21" s="238">
        <f t="shared" si="1"/>
        <v>350</v>
      </c>
      <c r="E21" s="105">
        <v>863</v>
      </c>
      <c r="F21" s="105">
        <v>42</v>
      </c>
      <c r="G21" s="105">
        <v>1088</v>
      </c>
      <c r="H21" s="105">
        <v>308</v>
      </c>
      <c r="I21" s="377" t="s">
        <v>433</v>
      </c>
      <c r="J21" s="377"/>
    </row>
    <row r="22" spans="1:10" ht="25.5" customHeight="1">
      <c r="A22" s="257">
        <v>96</v>
      </c>
      <c r="B22" s="107" t="s">
        <v>424</v>
      </c>
      <c r="C22" s="239">
        <f t="shared" si="0"/>
        <v>13350</v>
      </c>
      <c r="D22" s="239">
        <f t="shared" si="1"/>
        <v>1944</v>
      </c>
      <c r="E22" s="124">
        <v>6037</v>
      </c>
      <c r="F22" s="124">
        <v>261</v>
      </c>
      <c r="G22" s="124">
        <v>7313</v>
      </c>
      <c r="H22" s="124">
        <v>1683</v>
      </c>
      <c r="I22" s="379" t="s">
        <v>434</v>
      </c>
      <c r="J22" s="379"/>
    </row>
    <row r="23" spans="1:10" ht="37.15" customHeight="1">
      <c r="A23" s="378" t="s">
        <v>7</v>
      </c>
      <c r="B23" s="378"/>
      <c r="C23" s="263">
        <f t="shared" ref="C23:H23" si="2">SUM(C13:C22)</f>
        <v>80168</v>
      </c>
      <c r="D23" s="263">
        <f t="shared" si="2"/>
        <v>5195</v>
      </c>
      <c r="E23" s="263">
        <f t="shared" si="2"/>
        <v>64179</v>
      </c>
      <c r="F23" s="263">
        <f t="shared" si="2"/>
        <v>1577</v>
      </c>
      <c r="G23" s="263">
        <f t="shared" si="2"/>
        <v>15989</v>
      </c>
      <c r="H23" s="263">
        <f t="shared" si="2"/>
        <v>3618</v>
      </c>
      <c r="I23" s="378" t="s">
        <v>4</v>
      </c>
      <c r="J23" s="378"/>
    </row>
  </sheetData>
  <mergeCells count="30">
    <mergeCell ref="A1:J1"/>
    <mergeCell ref="B2:I2"/>
    <mergeCell ref="B3:I3"/>
    <mergeCell ref="B5:I5"/>
    <mergeCell ref="B6:I6"/>
    <mergeCell ref="I21:J21"/>
    <mergeCell ref="A23:B23"/>
    <mergeCell ref="I23:J23"/>
    <mergeCell ref="I14:J14"/>
    <mergeCell ref="I15:J15"/>
    <mergeCell ref="I18:J18"/>
    <mergeCell ref="I19:J19"/>
    <mergeCell ref="I22:J22"/>
    <mergeCell ref="I17:J17"/>
    <mergeCell ref="I16:J16"/>
    <mergeCell ref="B7:I7"/>
    <mergeCell ref="B4:I4"/>
    <mergeCell ref="I13:J13"/>
    <mergeCell ref="I20:J20"/>
    <mergeCell ref="A8:B8"/>
    <mergeCell ref="I8:J8"/>
    <mergeCell ref="C8:H8"/>
    <mergeCell ref="A9:A12"/>
    <mergeCell ref="B9:B12"/>
    <mergeCell ref="C9:D10"/>
    <mergeCell ref="E9:F9"/>
    <mergeCell ref="G9:H9"/>
    <mergeCell ref="I9:J12"/>
    <mergeCell ref="E10:F10"/>
    <mergeCell ref="G10:H10"/>
  </mergeCells>
  <printOptions horizontalCentered="1" verticalCentered="1"/>
  <pageMargins left="0" right="0" top="0" bottom="0" header="0.31496062992125984" footer="0.31496062992125984"/>
  <pageSetup paperSize="9"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39997558519241921"/>
  </sheetPr>
  <dimension ref="A1:K50"/>
  <sheetViews>
    <sheetView view="pageBreakPreview" zoomScaleNormal="100" zoomScaleSheetLayoutView="100" workbookViewId="0">
      <selection activeCell="I16" sqref="I16:J16"/>
    </sheetView>
  </sheetViews>
  <sheetFormatPr defaultColWidth="9.140625" defaultRowHeight="14.25"/>
  <cols>
    <col min="1" max="1" width="5.7109375" style="2" customWidth="1"/>
    <col min="2" max="2" width="56.5703125" style="1" customWidth="1"/>
    <col min="3" max="8" width="8.7109375" style="1" customWidth="1"/>
    <col min="9" max="9" width="56.7109375" style="1" customWidth="1"/>
    <col min="10" max="10" width="5.7109375" style="1" customWidth="1"/>
    <col min="11" max="16384" width="9.140625" style="1"/>
  </cols>
  <sheetData>
    <row r="1" spans="1:11" s="4" customFormat="1" ht="15">
      <c r="A1" s="546"/>
      <c r="B1" s="546"/>
      <c r="C1" s="546"/>
      <c r="D1" s="546"/>
      <c r="E1" s="546"/>
      <c r="F1" s="546"/>
      <c r="G1" s="546"/>
      <c r="H1" s="546"/>
      <c r="I1" s="546"/>
      <c r="J1" s="546"/>
      <c r="K1" s="9"/>
    </row>
    <row r="2" spans="1:11" ht="18">
      <c r="A2" s="547"/>
      <c r="B2" s="548" t="s">
        <v>0</v>
      </c>
      <c r="C2" s="548"/>
      <c r="D2" s="548"/>
      <c r="E2" s="548"/>
      <c r="F2" s="548"/>
      <c r="G2" s="548"/>
      <c r="H2" s="548"/>
      <c r="I2" s="548"/>
      <c r="J2" s="549"/>
    </row>
    <row r="3" spans="1:11" ht="18">
      <c r="A3" s="547"/>
      <c r="B3" s="548" t="s">
        <v>1</v>
      </c>
      <c r="C3" s="548"/>
      <c r="D3" s="548"/>
      <c r="E3" s="548"/>
      <c r="F3" s="548"/>
      <c r="G3" s="548"/>
      <c r="H3" s="548"/>
      <c r="I3" s="548"/>
      <c r="J3" s="549"/>
    </row>
    <row r="4" spans="1:11" ht="18">
      <c r="A4" s="547"/>
      <c r="B4" s="553"/>
      <c r="C4" s="553"/>
      <c r="D4" s="553"/>
      <c r="E4" s="548" t="s">
        <v>574</v>
      </c>
      <c r="F4" s="548"/>
      <c r="G4" s="553"/>
      <c r="H4" s="553"/>
      <c r="I4" s="553"/>
      <c r="J4" s="549"/>
    </row>
    <row r="5" spans="1:11" ht="15.75">
      <c r="A5" s="547"/>
      <c r="B5" s="550" t="s">
        <v>2</v>
      </c>
      <c r="C5" s="550"/>
      <c r="D5" s="550"/>
      <c r="E5" s="550"/>
      <c r="F5" s="550"/>
      <c r="G5" s="550"/>
      <c r="H5" s="550"/>
      <c r="I5" s="550"/>
      <c r="J5" s="549"/>
    </row>
    <row r="6" spans="1:11" ht="15.75">
      <c r="A6" s="547"/>
      <c r="B6" s="550" t="s">
        <v>3</v>
      </c>
      <c r="C6" s="550"/>
      <c r="D6" s="550"/>
      <c r="E6" s="550"/>
      <c r="F6" s="550"/>
      <c r="G6" s="550"/>
      <c r="H6" s="550"/>
      <c r="I6" s="550"/>
      <c r="J6" s="549"/>
    </row>
    <row r="7" spans="1:11" ht="15.75">
      <c r="A7" s="547"/>
      <c r="B7" s="554"/>
      <c r="C7" s="554"/>
      <c r="D7" s="554"/>
      <c r="E7" s="550" t="s">
        <v>575</v>
      </c>
      <c r="F7" s="550"/>
      <c r="G7" s="554"/>
      <c r="H7" s="554"/>
      <c r="I7" s="554"/>
      <c r="J7" s="549"/>
    </row>
    <row r="8" spans="1:11" ht="15.75">
      <c r="A8" s="551" t="s">
        <v>457</v>
      </c>
      <c r="B8" s="551"/>
      <c r="C8" s="550">
        <v>2022</v>
      </c>
      <c r="D8" s="550"/>
      <c r="E8" s="550">
        <v>2008</v>
      </c>
      <c r="F8" s="550"/>
      <c r="G8" s="550"/>
      <c r="H8" s="550"/>
      <c r="I8" s="552" t="s">
        <v>24</v>
      </c>
      <c r="J8" s="552"/>
    </row>
    <row r="9" spans="1:11" ht="27" customHeight="1">
      <c r="A9" s="361" t="s">
        <v>270</v>
      </c>
      <c r="B9" s="387" t="s">
        <v>10</v>
      </c>
      <c r="C9" s="368" t="s">
        <v>267</v>
      </c>
      <c r="D9" s="368"/>
      <c r="E9" s="359" t="s">
        <v>5</v>
      </c>
      <c r="F9" s="359"/>
      <c r="G9" s="359" t="s">
        <v>6</v>
      </c>
      <c r="H9" s="359"/>
      <c r="I9" s="361" t="s">
        <v>17</v>
      </c>
      <c r="J9" s="361"/>
    </row>
    <row r="10" spans="1:11" ht="26.25" customHeight="1">
      <c r="A10" s="362"/>
      <c r="B10" s="388"/>
      <c r="C10" s="369"/>
      <c r="D10" s="369"/>
      <c r="E10" s="364" t="s">
        <v>8</v>
      </c>
      <c r="F10" s="364"/>
      <c r="G10" s="364" t="s">
        <v>9</v>
      </c>
      <c r="H10" s="364"/>
      <c r="I10" s="362"/>
      <c r="J10" s="362"/>
    </row>
    <row r="11" spans="1:11">
      <c r="A11" s="362"/>
      <c r="B11" s="388"/>
      <c r="C11" s="123" t="s">
        <v>11</v>
      </c>
      <c r="D11" s="123" t="s">
        <v>12</v>
      </c>
      <c r="E11" s="123" t="s">
        <v>11</v>
      </c>
      <c r="F11" s="123" t="s">
        <v>12</v>
      </c>
      <c r="G11" s="123" t="s">
        <v>11</v>
      </c>
      <c r="H11" s="123" t="s">
        <v>12</v>
      </c>
      <c r="I11" s="362"/>
      <c r="J11" s="362"/>
    </row>
    <row r="12" spans="1:11" ht="11.25" customHeight="1">
      <c r="A12" s="363"/>
      <c r="B12" s="389"/>
      <c r="C12" s="50" t="s">
        <v>13</v>
      </c>
      <c r="D12" s="50" t="s">
        <v>14</v>
      </c>
      <c r="E12" s="50" t="s">
        <v>13</v>
      </c>
      <c r="F12" s="50" t="s">
        <v>14</v>
      </c>
      <c r="G12" s="50" t="s">
        <v>13</v>
      </c>
      <c r="H12" s="50" t="s">
        <v>14</v>
      </c>
      <c r="I12" s="363"/>
      <c r="J12" s="363"/>
    </row>
    <row r="13" spans="1:11" ht="15" thickBot="1">
      <c r="A13" s="126">
        <v>4521</v>
      </c>
      <c r="B13" s="125" t="s">
        <v>387</v>
      </c>
      <c r="C13" s="195">
        <f>SUM(G13+E13)</f>
        <v>14971</v>
      </c>
      <c r="D13" s="195">
        <f>SUM(H13+F13)</f>
        <v>1614</v>
      </c>
      <c r="E13" s="195">
        <v>9894</v>
      </c>
      <c r="F13" s="195">
        <v>468</v>
      </c>
      <c r="G13" s="195">
        <v>5077</v>
      </c>
      <c r="H13" s="195">
        <v>1146</v>
      </c>
      <c r="I13" s="382" t="s">
        <v>406</v>
      </c>
      <c r="J13" s="383"/>
    </row>
    <row r="14" spans="1:11" ht="15" thickBot="1">
      <c r="A14" s="109">
        <v>4522</v>
      </c>
      <c r="B14" s="107" t="s">
        <v>369</v>
      </c>
      <c r="C14" s="196">
        <f t="shared" ref="C14:C35" si="0">SUM(G14+E14)</f>
        <v>2386</v>
      </c>
      <c r="D14" s="196">
        <f t="shared" ref="D14:D35" si="1">SUM(H14+F14)</f>
        <v>142</v>
      </c>
      <c r="E14" s="196">
        <v>1928</v>
      </c>
      <c r="F14" s="196">
        <v>70</v>
      </c>
      <c r="G14" s="196">
        <v>458</v>
      </c>
      <c r="H14" s="196">
        <v>72</v>
      </c>
      <c r="I14" s="380" t="s">
        <v>349</v>
      </c>
      <c r="J14" s="381"/>
    </row>
    <row r="15" spans="1:11" ht="23.25" thickBot="1">
      <c r="A15" s="126">
        <v>4529</v>
      </c>
      <c r="B15" s="125" t="s">
        <v>404</v>
      </c>
      <c r="C15" s="195">
        <f t="shared" si="0"/>
        <v>839</v>
      </c>
      <c r="D15" s="195">
        <f t="shared" si="1"/>
        <v>92</v>
      </c>
      <c r="E15" s="195">
        <v>523</v>
      </c>
      <c r="F15" s="195">
        <v>24</v>
      </c>
      <c r="G15" s="195">
        <v>316</v>
      </c>
      <c r="H15" s="195">
        <v>68</v>
      </c>
      <c r="I15" s="382" t="s">
        <v>403</v>
      </c>
      <c r="J15" s="383"/>
    </row>
    <row r="16" spans="1:11" ht="23.25" thickBot="1">
      <c r="A16" s="109">
        <v>4540</v>
      </c>
      <c r="B16" s="107" t="s">
        <v>408</v>
      </c>
      <c r="C16" s="196">
        <f t="shared" si="0"/>
        <v>252</v>
      </c>
      <c r="D16" s="196">
        <f t="shared" si="1"/>
        <v>25</v>
      </c>
      <c r="E16" s="196">
        <v>179</v>
      </c>
      <c r="F16" s="196">
        <v>6</v>
      </c>
      <c r="G16" s="196">
        <v>73</v>
      </c>
      <c r="H16" s="196">
        <v>19</v>
      </c>
      <c r="I16" s="380" t="s">
        <v>402</v>
      </c>
      <c r="J16" s="381"/>
    </row>
    <row r="17" spans="1:10" ht="15" thickBot="1">
      <c r="A17" s="126">
        <v>8511</v>
      </c>
      <c r="B17" s="125" t="s">
        <v>370</v>
      </c>
      <c r="C17" s="195">
        <f t="shared" si="0"/>
        <v>1570</v>
      </c>
      <c r="D17" s="195">
        <f t="shared" si="1"/>
        <v>59</v>
      </c>
      <c r="E17" s="195">
        <v>1510</v>
      </c>
      <c r="F17" s="195">
        <v>51</v>
      </c>
      <c r="G17" s="195">
        <v>60</v>
      </c>
      <c r="H17" s="195">
        <v>8</v>
      </c>
      <c r="I17" s="382" t="s">
        <v>350</v>
      </c>
      <c r="J17" s="383"/>
    </row>
    <row r="18" spans="1:10" ht="15" thickBot="1">
      <c r="A18" s="109">
        <v>8512</v>
      </c>
      <c r="B18" s="107" t="s">
        <v>371</v>
      </c>
      <c r="C18" s="196">
        <f t="shared" si="0"/>
        <v>2578</v>
      </c>
      <c r="D18" s="196">
        <f t="shared" si="1"/>
        <v>31</v>
      </c>
      <c r="E18" s="196">
        <v>2578</v>
      </c>
      <c r="F18" s="196">
        <v>31</v>
      </c>
      <c r="G18" s="196">
        <v>0</v>
      </c>
      <c r="H18" s="196">
        <v>0</v>
      </c>
      <c r="I18" s="380" t="s">
        <v>351</v>
      </c>
      <c r="J18" s="381"/>
    </row>
    <row r="19" spans="1:10" ht="15" thickBot="1">
      <c r="A19" s="126">
        <v>8513</v>
      </c>
      <c r="B19" s="125" t="s">
        <v>372</v>
      </c>
      <c r="C19" s="195">
        <f t="shared" si="0"/>
        <v>491</v>
      </c>
      <c r="D19" s="195">
        <f t="shared" si="1"/>
        <v>6</v>
      </c>
      <c r="E19" s="195">
        <v>491</v>
      </c>
      <c r="F19" s="195">
        <v>6</v>
      </c>
      <c r="G19" s="195">
        <v>0</v>
      </c>
      <c r="H19" s="195">
        <v>0</v>
      </c>
      <c r="I19" s="382" t="s">
        <v>352</v>
      </c>
      <c r="J19" s="383"/>
    </row>
    <row r="20" spans="1:10" ht="15" thickBot="1">
      <c r="A20" s="109">
        <v>8514</v>
      </c>
      <c r="B20" s="107" t="s">
        <v>373</v>
      </c>
      <c r="C20" s="196">
        <f t="shared" si="0"/>
        <v>16262</v>
      </c>
      <c r="D20" s="196">
        <f t="shared" si="1"/>
        <v>81</v>
      </c>
      <c r="E20" s="196">
        <v>16262</v>
      </c>
      <c r="F20" s="196">
        <v>81</v>
      </c>
      <c r="G20" s="196">
        <v>0</v>
      </c>
      <c r="H20" s="196">
        <v>0</v>
      </c>
      <c r="I20" s="380" t="s">
        <v>16</v>
      </c>
      <c r="J20" s="381"/>
    </row>
    <row r="21" spans="1:10" ht="15" thickBot="1">
      <c r="A21" s="126">
        <v>8521</v>
      </c>
      <c r="B21" s="125" t="s">
        <v>374</v>
      </c>
      <c r="C21" s="195">
        <v>120</v>
      </c>
      <c r="D21" s="195">
        <v>2</v>
      </c>
      <c r="E21" s="195">
        <v>120</v>
      </c>
      <c r="F21" s="195">
        <v>2</v>
      </c>
      <c r="G21" s="195">
        <v>0</v>
      </c>
      <c r="H21" s="195">
        <v>0</v>
      </c>
      <c r="I21" s="382" t="s">
        <v>612</v>
      </c>
      <c r="J21" s="383"/>
    </row>
    <row r="22" spans="1:10" ht="15" thickBot="1">
      <c r="A22" s="109">
        <v>8522</v>
      </c>
      <c r="B22" s="107" t="s">
        <v>511</v>
      </c>
      <c r="C22" s="196">
        <v>113</v>
      </c>
      <c r="D22" s="196">
        <v>2</v>
      </c>
      <c r="E22" s="196">
        <v>113</v>
      </c>
      <c r="F22" s="196">
        <v>2</v>
      </c>
      <c r="G22" s="196">
        <v>0</v>
      </c>
      <c r="H22" s="196">
        <v>0</v>
      </c>
      <c r="I22" s="380" t="s">
        <v>512</v>
      </c>
      <c r="J22" s="381"/>
    </row>
    <row r="23" spans="1:10" ht="15" thickBot="1">
      <c r="A23" s="126">
        <v>8530</v>
      </c>
      <c r="B23" s="125" t="s">
        <v>375</v>
      </c>
      <c r="C23" s="195">
        <f t="shared" si="0"/>
        <v>1012</v>
      </c>
      <c r="D23" s="195">
        <f t="shared" si="1"/>
        <v>4</v>
      </c>
      <c r="E23" s="195">
        <v>1012</v>
      </c>
      <c r="F23" s="195">
        <v>4</v>
      </c>
      <c r="G23" s="195">
        <v>0</v>
      </c>
      <c r="H23" s="195">
        <v>0</v>
      </c>
      <c r="I23" s="382" t="s">
        <v>15</v>
      </c>
      <c r="J23" s="383"/>
    </row>
    <row r="24" spans="1:10" ht="15" thickBot="1">
      <c r="A24" s="109">
        <v>8541</v>
      </c>
      <c r="B24" s="107" t="s">
        <v>376</v>
      </c>
      <c r="C24" s="196">
        <f t="shared" si="0"/>
        <v>0</v>
      </c>
      <c r="D24" s="196">
        <f t="shared" si="1"/>
        <v>0</v>
      </c>
      <c r="E24" s="196">
        <v>0</v>
      </c>
      <c r="F24" s="196">
        <v>0</v>
      </c>
      <c r="G24" s="196">
        <v>0</v>
      </c>
      <c r="H24" s="196">
        <v>0</v>
      </c>
      <c r="I24" s="380" t="s">
        <v>354</v>
      </c>
      <c r="J24" s="381"/>
    </row>
    <row r="25" spans="1:10" ht="15" thickBot="1">
      <c r="A25" s="126">
        <v>8542</v>
      </c>
      <c r="B25" s="125" t="s">
        <v>377</v>
      </c>
      <c r="C25" s="195">
        <f t="shared" si="0"/>
        <v>125</v>
      </c>
      <c r="D25" s="195">
        <f t="shared" si="1"/>
        <v>9</v>
      </c>
      <c r="E25" s="195">
        <v>96</v>
      </c>
      <c r="F25" s="195">
        <v>4</v>
      </c>
      <c r="G25" s="195">
        <v>29</v>
      </c>
      <c r="H25" s="195">
        <v>5</v>
      </c>
      <c r="I25" s="382" t="s">
        <v>355</v>
      </c>
      <c r="J25" s="383"/>
    </row>
    <row r="26" spans="1:10" ht="15" thickBot="1">
      <c r="A26" s="109">
        <v>8543</v>
      </c>
      <c r="B26" s="107" t="s">
        <v>388</v>
      </c>
      <c r="C26" s="196">
        <f t="shared" si="0"/>
        <v>588</v>
      </c>
      <c r="D26" s="196">
        <f t="shared" si="1"/>
        <v>21</v>
      </c>
      <c r="E26" s="196">
        <v>534</v>
      </c>
      <c r="F26" s="196">
        <v>13</v>
      </c>
      <c r="G26" s="196">
        <v>54</v>
      </c>
      <c r="H26" s="196">
        <v>8</v>
      </c>
      <c r="I26" s="380" t="s">
        <v>356</v>
      </c>
      <c r="J26" s="381"/>
    </row>
    <row r="27" spans="1:10" ht="15" thickBot="1">
      <c r="A27" s="126">
        <v>8544</v>
      </c>
      <c r="B27" s="125" t="s">
        <v>378</v>
      </c>
      <c r="C27" s="195">
        <f t="shared" si="0"/>
        <v>1545</v>
      </c>
      <c r="D27" s="195">
        <f t="shared" si="1"/>
        <v>8</v>
      </c>
      <c r="E27" s="195">
        <v>1545</v>
      </c>
      <c r="F27" s="195">
        <v>8</v>
      </c>
      <c r="G27" s="195">
        <v>0</v>
      </c>
      <c r="H27" s="195">
        <v>0</v>
      </c>
      <c r="I27" s="382" t="s">
        <v>357</v>
      </c>
      <c r="J27" s="383"/>
    </row>
    <row r="28" spans="1:10" ht="15" thickBot="1">
      <c r="A28" s="109">
        <v>8545</v>
      </c>
      <c r="B28" s="107" t="s">
        <v>379</v>
      </c>
      <c r="C28" s="196">
        <f t="shared" si="0"/>
        <v>523</v>
      </c>
      <c r="D28" s="196">
        <f t="shared" si="1"/>
        <v>38</v>
      </c>
      <c r="E28" s="196">
        <v>393</v>
      </c>
      <c r="F28" s="196">
        <v>12</v>
      </c>
      <c r="G28" s="196">
        <v>130</v>
      </c>
      <c r="H28" s="196">
        <v>26</v>
      </c>
      <c r="I28" s="380" t="s">
        <v>358</v>
      </c>
      <c r="J28" s="381"/>
    </row>
    <row r="29" spans="1:10" ht="15" thickBot="1">
      <c r="A29" s="126">
        <v>8548</v>
      </c>
      <c r="B29" s="125" t="s">
        <v>380</v>
      </c>
      <c r="C29" s="195">
        <f t="shared" si="0"/>
        <v>785</v>
      </c>
      <c r="D29" s="195">
        <f t="shared" si="1"/>
        <v>64</v>
      </c>
      <c r="E29" s="195">
        <v>625</v>
      </c>
      <c r="F29" s="195">
        <v>38</v>
      </c>
      <c r="G29" s="195">
        <v>160</v>
      </c>
      <c r="H29" s="195">
        <v>26</v>
      </c>
      <c r="I29" s="382" t="s">
        <v>401</v>
      </c>
      <c r="J29" s="383"/>
    </row>
    <row r="30" spans="1:10" ht="15" thickBot="1">
      <c r="A30" s="109">
        <v>8610</v>
      </c>
      <c r="B30" s="107" t="s">
        <v>381</v>
      </c>
      <c r="C30" s="196">
        <f t="shared" si="0"/>
        <v>2931</v>
      </c>
      <c r="D30" s="196">
        <f t="shared" si="1"/>
        <v>18</v>
      </c>
      <c r="E30" s="196">
        <v>2931</v>
      </c>
      <c r="F30" s="196">
        <v>18</v>
      </c>
      <c r="G30" s="196">
        <v>0</v>
      </c>
      <c r="H30" s="196">
        <v>0</v>
      </c>
      <c r="I30" s="380" t="s">
        <v>359</v>
      </c>
      <c r="J30" s="381"/>
    </row>
    <row r="31" spans="1:10" ht="15" thickBot="1">
      <c r="A31" s="126">
        <v>8621</v>
      </c>
      <c r="B31" s="125" t="s">
        <v>389</v>
      </c>
      <c r="C31" s="195">
        <f t="shared" si="0"/>
        <v>2088</v>
      </c>
      <c r="D31" s="195">
        <f t="shared" si="1"/>
        <v>77</v>
      </c>
      <c r="E31" s="195">
        <v>1944</v>
      </c>
      <c r="F31" s="195">
        <v>45</v>
      </c>
      <c r="G31" s="195">
        <v>144</v>
      </c>
      <c r="H31" s="195">
        <v>32</v>
      </c>
      <c r="I31" s="382" t="s">
        <v>360</v>
      </c>
      <c r="J31" s="383"/>
    </row>
    <row r="32" spans="1:10" ht="15" thickBot="1">
      <c r="A32" s="109">
        <v>8622</v>
      </c>
      <c r="B32" s="107" t="s">
        <v>382</v>
      </c>
      <c r="C32" s="196">
        <f t="shared" si="0"/>
        <v>2172</v>
      </c>
      <c r="D32" s="196">
        <f t="shared" si="1"/>
        <v>130</v>
      </c>
      <c r="E32" s="196">
        <v>1913</v>
      </c>
      <c r="F32" s="196">
        <v>76</v>
      </c>
      <c r="G32" s="196">
        <v>259</v>
      </c>
      <c r="H32" s="196">
        <v>54</v>
      </c>
      <c r="I32" s="380" t="s">
        <v>361</v>
      </c>
      <c r="J32" s="381"/>
    </row>
    <row r="33" spans="1:10" ht="15" thickBot="1">
      <c r="A33" s="126">
        <v>8623</v>
      </c>
      <c r="B33" s="125" t="s">
        <v>383</v>
      </c>
      <c r="C33" s="195">
        <f t="shared" si="0"/>
        <v>4207</v>
      </c>
      <c r="D33" s="195">
        <f t="shared" si="1"/>
        <v>126</v>
      </c>
      <c r="E33" s="195">
        <v>3983</v>
      </c>
      <c r="F33" s="195">
        <v>78</v>
      </c>
      <c r="G33" s="195">
        <v>224</v>
      </c>
      <c r="H33" s="195">
        <v>48</v>
      </c>
      <c r="I33" s="382" t="s">
        <v>362</v>
      </c>
      <c r="J33" s="383"/>
    </row>
    <row r="34" spans="1:10" ht="15" thickBot="1">
      <c r="A34" s="109">
        <v>8690</v>
      </c>
      <c r="B34" s="107" t="s">
        <v>384</v>
      </c>
      <c r="C34" s="196">
        <f t="shared" si="0"/>
        <v>1341</v>
      </c>
      <c r="D34" s="196">
        <f t="shared" si="1"/>
        <v>46</v>
      </c>
      <c r="E34" s="196">
        <v>1256</v>
      </c>
      <c r="F34" s="196">
        <v>28</v>
      </c>
      <c r="G34" s="196">
        <v>85</v>
      </c>
      <c r="H34" s="196">
        <v>18</v>
      </c>
      <c r="I34" s="380" t="s">
        <v>363</v>
      </c>
      <c r="J34" s="381"/>
    </row>
    <row r="35" spans="1:10" ht="15" thickBot="1">
      <c r="A35" s="126">
        <v>8700</v>
      </c>
      <c r="B35" s="125" t="s">
        <v>558</v>
      </c>
      <c r="C35" s="195">
        <f t="shared" si="0"/>
        <v>1246</v>
      </c>
      <c r="D35" s="195">
        <f t="shared" si="1"/>
        <v>28</v>
      </c>
      <c r="E35" s="195">
        <v>1246</v>
      </c>
      <c r="F35" s="195">
        <v>28</v>
      </c>
      <c r="G35" s="195">
        <v>0</v>
      </c>
      <c r="H35" s="195">
        <v>0</v>
      </c>
      <c r="I35" s="382" t="s">
        <v>561</v>
      </c>
      <c r="J35" s="383"/>
    </row>
    <row r="36" spans="1:10" ht="15" thickBot="1">
      <c r="A36" s="109">
        <v>8810</v>
      </c>
      <c r="B36" s="107" t="s">
        <v>499</v>
      </c>
      <c r="C36" s="196">
        <f t="shared" ref="C36:C44" si="2">SUM(G36+E36)</f>
        <v>57</v>
      </c>
      <c r="D36" s="196">
        <f t="shared" ref="D36:D44" si="3">SUM(H36+F36)</f>
        <v>3</v>
      </c>
      <c r="E36" s="196">
        <v>57</v>
      </c>
      <c r="F36" s="196">
        <v>3</v>
      </c>
      <c r="G36" s="196">
        <v>0</v>
      </c>
      <c r="H36" s="196">
        <v>0</v>
      </c>
      <c r="I36" s="380" t="s">
        <v>501</v>
      </c>
      <c r="J36" s="381"/>
    </row>
    <row r="37" spans="1:10" ht="15" thickBot="1">
      <c r="A37" s="126">
        <v>8890</v>
      </c>
      <c r="B37" s="125" t="s">
        <v>605</v>
      </c>
      <c r="C37" s="195">
        <f t="shared" si="2"/>
        <v>2019</v>
      </c>
      <c r="D37" s="195">
        <f t="shared" si="3"/>
        <v>119</v>
      </c>
      <c r="E37" s="195">
        <v>1856</v>
      </c>
      <c r="F37" s="195">
        <v>96</v>
      </c>
      <c r="G37" s="195">
        <v>163</v>
      </c>
      <c r="H37" s="195">
        <v>23</v>
      </c>
      <c r="I37" s="382" t="s">
        <v>604</v>
      </c>
      <c r="J37" s="383"/>
    </row>
    <row r="38" spans="1:10" ht="15" thickBot="1">
      <c r="A38" s="109">
        <v>9000</v>
      </c>
      <c r="B38" s="107" t="s">
        <v>390</v>
      </c>
      <c r="C38" s="196">
        <f t="shared" si="2"/>
        <v>245</v>
      </c>
      <c r="D38" s="196">
        <f t="shared" si="3"/>
        <v>27</v>
      </c>
      <c r="E38" s="196">
        <v>172</v>
      </c>
      <c r="F38" s="196">
        <v>8</v>
      </c>
      <c r="G38" s="196">
        <v>73</v>
      </c>
      <c r="H38" s="196">
        <v>19</v>
      </c>
      <c r="I38" s="380" t="s">
        <v>364</v>
      </c>
      <c r="J38" s="381"/>
    </row>
    <row r="39" spans="1:10" ht="15" thickBot="1">
      <c r="A39" s="126">
        <v>9103</v>
      </c>
      <c r="B39" s="125" t="s">
        <v>405</v>
      </c>
      <c r="C39" s="195">
        <f t="shared" si="2"/>
        <v>563</v>
      </c>
      <c r="D39" s="195">
        <f t="shared" si="3"/>
        <v>8</v>
      </c>
      <c r="E39" s="195">
        <v>563</v>
      </c>
      <c r="F39" s="195">
        <v>8</v>
      </c>
      <c r="G39" s="195">
        <v>0</v>
      </c>
      <c r="H39" s="195">
        <v>0</v>
      </c>
      <c r="I39" s="382" t="s">
        <v>400</v>
      </c>
      <c r="J39" s="383"/>
    </row>
    <row r="40" spans="1:10" ht="15" thickBot="1">
      <c r="A40" s="109">
        <v>93</v>
      </c>
      <c r="B40" s="107" t="s">
        <v>427</v>
      </c>
      <c r="C40" s="196">
        <f t="shared" ref="C40:D40" si="4">SUM(G40+E40)</f>
        <v>3838</v>
      </c>
      <c r="D40" s="196">
        <f t="shared" si="4"/>
        <v>121</v>
      </c>
      <c r="E40" s="196">
        <v>3555</v>
      </c>
      <c r="F40" s="196">
        <v>66</v>
      </c>
      <c r="G40" s="196">
        <v>283</v>
      </c>
      <c r="H40" s="196">
        <v>55</v>
      </c>
      <c r="I40" s="380" t="s">
        <v>432</v>
      </c>
      <c r="J40" s="381"/>
    </row>
    <row r="41" spans="1:10" ht="34.5" thickBot="1">
      <c r="A41" s="126">
        <v>9500</v>
      </c>
      <c r="B41" s="125" t="s">
        <v>393</v>
      </c>
      <c r="C41" s="195">
        <f t="shared" si="2"/>
        <v>1951</v>
      </c>
      <c r="D41" s="195">
        <f t="shared" si="3"/>
        <v>350</v>
      </c>
      <c r="E41" s="195">
        <v>863</v>
      </c>
      <c r="F41" s="195">
        <v>42</v>
      </c>
      <c r="G41" s="195">
        <v>1088</v>
      </c>
      <c r="H41" s="195">
        <v>308</v>
      </c>
      <c r="I41" s="382" t="s">
        <v>407</v>
      </c>
      <c r="J41" s="383"/>
    </row>
    <row r="42" spans="1:10" ht="15" thickBot="1">
      <c r="A42" s="109">
        <v>9601</v>
      </c>
      <c r="B42" s="107" t="s">
        <v>395</v>
      </c>
      <c r="C42" s="196">
        <f t="shared" si="2"/>
        <v>3609</v>
      </c>
      <c r="D42" s="196">
        <f t="shared" si="3"/>
        <v>564</v>
      </c>
      <c r="E42" s="196">
        <v>1677</v>
      </c>
      <c r="F42" s="196">
        <v>54</v>
      </c>
      <c r="G42" s="196">
        <v>1932</v>
      </c>
      <c r="H42" s="196">
        <v>510</v>
      </c>
      <c r="I42" s="380" t="s">
        <v>398</v>
      </c>
      <c r="J42" s="381"/>
    </row>
    <row r="43" spans="1:10" ht="15" thickBot="1">
      <c r="A43" s="126">
        <v>9602</v>
      </c>
      <c r="B43" s="125" t="s">
        <v>394</v>
      </c>
      <c r="C43" s="195">
        <f t="shared" si="2"/>
        <v>8455</v>
      </c>
      <c r="D43" s="195">
        <f t="shared" si="3"/>
        <v>1286</v>
      </c>
      <c r="E43" s="195">
        <v>3418</v>
      </c>
      <c r="F43" s="195">
        <v>175</v>
      </c>
      <c r="G43" s="195">
        <v>5037</v>
      </c>
      <c r="H43" s="195">
        <v>1111</v>
      </c>
      <c r="I43" s="382" t="s">
        <v>368</v>
      </c>
      <c r="J43" s="383"/>
    </row>
    <row r="44" spans="1:10">
      <c r="A44" s="257">
        <v>9609</v>
      </c>
      <c r="B44" s="107" t="s">
        <v>396</v>
      </c>
      <c r="C44" s="540">
        <f t="shared" si="2"/>
        <v>1286</v>
      </c>
      <c r="D44" s="540">
        <f t="shared" si="3"/>
        <v>94</v>
      </c>
      <c r="E44" s="540">
        <v>942</v>
      </c>
      <c r="F44" s="540">
        <v>32</v>
      </c>
      <c r="G44" s="540">
        <v>344</v>
      </c>
      <c r="H44" s="540">
        <v>62</v>
      </c>
      <c r="I44" s="429" t="s">
        <v>397</v>
      </c>
      <c r="J44" s="430"/>
    </row>
    <row r="45" spans="1:10">
      <c r="A45" s="541" t="s">
        <v>7</v>
      </c>
      <c r="B45" s="542"/>
      <c r="C45" s="543">
        <f t="shared" ref="C45:H45" si="5">SUM(C13:C44)</f>
        <v>80168</v>
      </c>
      <c r="D45" s="543">
        <f t="shared" si="5"/>
        <v>5195</v>
      </c>
      <c r="E45" s="543">
        <f t="shared" si="5"/>
        <v>64179</v>
      </c>
      <c r="F45" s="543">
        <f t="shared" si="5"/>
        <v>1577</v>
      </c>
      <c r="G45" s="543">
        <f t="shared" si="5"/>
        <v>15989</v>
      </c>
      <c r="H45" s="543">
        <f t="shared" si="5"/>
        <v>3618</v>
      </c>
      <c r="I45" s="544" t="s">
        <v>4</v>
      </c>
      <c r="J45" s="545"/>
    </row>
    <row r="46" spans="1:10">
      <c r="E46" s="198"/>
      <c r="H46" s="198"/>
    </row>
    <row r="48" spans="1:10" ht="27" customHeight="1"/>
    <row r="49" ht="31.15" customHeight="1"/>
    <row r="50" ht="30" customHeight="1"/>
  </sheetData>
  <mergeCells count="52">
    <mergeCell ref="E4:F4"/>
    <mergeCell ref="E7:F7"/>
    <mergeCell ref="C9:D10"/>
    <mergeCell ref="I9:J12"/>
    <mergeCell ref="A1:J1"/>
    <mergeCell ref="B2:I2"/>
    <mergeCell ref="B3:I3"/>
    <mergeCell ref="E10:F10"/>
    <mergeCell ref="I8:J8"/>
    <mergeCell ref="B9:B12"/>
    <mergeCell ref="A9:A12"/>
    <mergeCell ref="B5:I5"/>
    <mergeCell ref="B6:I6"/>
    <mergeCell ref="A8:B8"/>
    <mergeCell ref="E9:F9"/>
    <mergeCell ref="G9:H9"/>
    <mergeCell ref="C8:H8"/>
    <mergeCell ref="G10:H10"/>
    <mergeCell ref="I13:J13"/>
    <mergeCell ref="I14:J14"/>
    <mergeCell ref="I15:J15"/>
    <mergeCell ref="I22:J22"/>
    <mergeCell ref="I23:J23"/>
    <mergeCell ref="I24:J24"/>
    <mergeCell ref="I25:J25"/>
    <mergeCell ref="I16:J16"/>
    <mergeCell ref="I17:J17"/>
    <mergeCell ref="I18:J18"/>
    <mergeCell ref="I19:J19"/>
    <mergeCell ref="I20:J20"/>
    <mergeCell ref="I21:J21"/>
    <mergeCell ref="I26:J26"/>
    <mergeCell ref="I27:J27"/>
    <mergeCell ref="I28:J28"/>
    <mergeCell ref="I29:J29"/>
    <mergeCell ref="I30:J30"/>
    <mergeCell ref="I31:J31"/>
    <mergeCell ref="I32:J32"/>
    <mergeCell ref="I33:J33"/>
    <mergeCell ref="I40:J40"/>
    <mergeCell ref="I37:J37"/>
    <mergeCell ref="I34:J34"/>
    <mergeCell ref="I36:J36"/>
    <mergeCell ref="I38:J38"/>
    <mergeCell ref="I39:J39"/>
    <mergeCell ref="I35:J35"/>
    <mergeCell ref="A45:B45"/>
    <mergeCell ref="I41:J41"/>
    <mergeCell ref="I42:J42"/>
    <mergeCell ref="I43:J43"/>
    <mergeCell ref="I44:J44"/>
    <mergeCell ref="I45:J45"/>
  </mergeCells>
  <printOptions horizontalCentered="1"/>
  <pageMargins left="0" right="0" top="0.59055118110236227" bottom="0" header="0.31496062992125984" footer="0.31496062992125984"/>
  <pageSetup paperSize="9" scale="75"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39997558519241921"/>
  </sheetPr>
  <dimension ref="A1:A2"/>
  <sheetViews>
    <sheetView view="pageBreakPreview" zoomScaleNormal="100" zoomScaleSheetLayoutView="100" workbookViewId="0">
      <selection activeCell="U11" sqref="U11"/>
    </sheetView>
  </sheetViews>
  <sheetFormatPr defaultRowHeight="15"/>
  <cols>
    <col min="1" max="1" width="64.7109375" customWidth="1"/>
  </cols>
  <sheetData>
    <row r="1" spans="1:1" ht="104.45" customHeight="1"/>
    <row r="2" spans="1:1" ht="203.25" customHeight="1">
      <c r="A2" s="11" t="s">
        <v>341</v>
      </c>
    </row>
  </sheetData>
  <printOptions horizontalCentered="1" verticalCentered="1"/>
  <pageMargins left="0.7" right="0.7" top="0.75" bottom="0.75" header="0.3" footer="0.3"/>
  <pageSetup paperSize="9" orientation="landscape" r:id="rId1"/>
  <rowBreaks count="2" manualBreakCount="2">
    <brk id="1" man="1"/>
    <brk id="2"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39997558519241921"/>
  </sheetPr>
  <dimension ref="A1:N44"/>
  <sheetViews>
    <sheetView view="pageBreakPreview" zoomScale="90" zoomScaleNormal="130" zoomScaleSheetLayoutView="90" workbookViewId="0">
      <selection activeCell="L19" sqref="L19:M19"/>
    </sheetView>
  </sheetViews>
  <sheetFormatPr defaultColWidth="9.140625" defaultRowHeight="14.25"/>
  <cols>
    <col min="1" max="1" width="5.7109375" style="2" customWidth="1"/>
    <col min="2" max="2" width="40.7109375" style="1" customWidth="1"/>
    <col min="3" max="11" width="7.7109375" style="1" customWidth="1"/>
    <col min="12" max="12" width="4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19</v>
      </c>
      <c r="C2" s="548"/>
      <c r="D2" s="548"/>
      <c r="E2" s="548"/>
      <c r="F2" s="548"/>
      <c r="G2" s="548"/>
      <c r="H2" s="548"/>
      <c r="I2" s="548"/>
      <c r="J2" s="548"/>
      <c r="K2" s="548"/>
      <c r="L2" s="548"/>
      <c r="M2" s="549"/>
    </row>
    <row r="3" spans="1:14" ht="18">
      <c r="A3" s="547"/>
      <c r="B3" s="548" t="s">
        <v>21</v>
      </c>
      <c r="C3" s="548"/>
      <c r="D3" s="548"/>
      <c r="E3" s="548"/>
      <c r="F3" s="548"/>
      <c r="G3" s="548"/>
      <c r="H3" s="548"/>
      <c r="I3" s="548"/>
      <c r="J3" s="548"/>
      <c r="K3" s="548"/>
      <c r="L3" s="548"/>
      <c r="M3" s="549"/>
    </row>
    <row r="4" spans="1:14" ht="15.75">
      <c r="A4" s="547"/>
      <c r="B4" s="550" t="s">
        <v>20</v>
      </c>
      <c r="C4" s="550"/>
      <c r="D4" s="550"/>
      <c r="E4" s="550"/>
      <c r="F4" s="550"/>
      <c r="G4" s="550"/>
      <c r="H4" s="550"/>
      <c r="I4" s="550"/>
      <c r="J4" s="550"/>
      <c r="K4" s="550"/>
      <c r="L4" s="550"/>
      <c r="M4" s="549"/>
    </row>
    <row r="5" spans="1:14" ht="15.75">
      <c r="A5" s="547"/>
      <c r="B5" s="550" t="s">
        <v>22</v>
      </c>
      <c r="C5" s="550"/>
      <c r="D5" s="550"/>
      <c r="E5" s="550"/>
      <c r="F5" s="550"/>
      <c r="G5" s="550"/>
      <c r="H5" s="550"/>
      <c r="I5" s="550"/>
      <c r="J5" s="550"/>
      <c r="K5" s="550"/>
      <c r="L5" s="550"/>
      <c r="M5" s="549"/>
    </row>
    <row r="6" spans="1:14" ht="15.75">
      <c r="A6" s="555" t="s">
        <v>458</v>
      </c>
      <c r="B6" s="555"/>
      <c r="C6" s="561"/>
      <c r="D6" s="561"/>
      <c r="E6" s="561"/>
      <c r="F6" s="561"/>
      <c r="G6" s="554">
        <v>2022</v>
      </c>
      <c r="H6" s="558"/>
      <c r="I6" s="554"/>
      <c r="J6" s="561"/>
      <c r="K6" s="562"/>
      <c r="L6" s="557" t="s">
        <v>25</v>
      </c>
      <c r="M6" s="557"/>
    </row>
    <row r="7" spans="1:14" ht="33.75" customHeight="1">
      <c r="A7" s="396" t="s">
        <v>270</v>
      </c>
      <c r="B7" s="396" t="s">
        <v>10</v>
      </c>
      <c r="C7" s="399" t="s">
        <v>268</v>
      </c>
      <c r="D7" s="400"/>
      <c r="E7" s="401"/>
      <c r="F7" s="399" t="s">
        <v>269</v>
      </c>
      <c r="G7" s="400"/>
      <c r="H7" s="401"/>
      <c r="I7" s="399" t="s">
        <v>343</v>
      </c>
      <c r="J7" s="400"/>
      <c r="K7" s="401"/>
      <c r="L7" s="402" t="s">
        <v>17</v>
      </c>
      <c r="M7" s="403"/>
    </row>
    <row r="8" spans="1:14" ht="34.9" customHeight="1">
      <c r="A8" s="397"/>
      <c r="B8" s="398"/>
      <c r="C8" s="193" t="s">
        <v>268</v>
      </c>
      <c r="D8" s="193" t="s">
        <v>549</v>
      </c>
      <c r="E8" s="193" t="s">
        <v>548</v>
      </c>
      <c r="F8" s="193" t="s">
        <v>268</v>
      </c>
      <c r="G8" s="193" t="s">
        <v>549</v>
      </c>
      <c r="H8" s="193" t="s">
        <v>548</v>
      </c>
      <c r="I8" s="193" t="s">
        <v>268</v>
      </c>
      <c r="J8" s="193" t="s">
        <v>549</v>
      </c>
      <c r="K8" s="193" t="s">
        <v>548</v>
      </c>
      <c r="L8" s="404"/>
      <c r="M8" s="405"/>
    </row>
    <row r="9" spans="1:14" ht="15" thickBot="1">
      <c r="A9" s="40">
        <v>4521</v>
      </c>
      <c r="B9" s="106" t="s">
        <v>387</v>
      </c>
      <c r="C9" s="185">
        <f>SUM(E9+D9)</f>
        <v>5077</v>
      </c>
      <c r="D9" s="185">
        <f>SUM(J9+G9)</f>
        <v>0</v>
      </c>
      <c r="E9" s="185">
        <f>SUM(K9+H9)</f>
        <v>5077</v>
      </c>
      <c r="F9" s="185">
        <f>SUM(H9+G9)</f>
        <v>5077</v>
      </c>
      <c r="G9" s="117">
        <v>0</v>
      </c>
      <c r="H9" s="117">
        <v>5077</v>
      </c>
      <c r="I9" s="185">
        <f>SUM(K9+J9)</f>
        <v>0</v>
      </c>
      <c r="J9" s="117">
        <v>0</v>
      </c>
      <c r="K9" s="117">
        <v>0</v>
      </c>
      <c r="L9" s="390" t="s">
        <v>406</v>
      </c>
      <c r="M9" s="390"/>
    </row>
    <row r="10" spans="1:14" ht="15.75" thickTop="1" thickBot="1">
      <c r="A10" s="41">
        <v>4522</v>
      </c>
      <c r="B10" s="107" t="s">
        <v>369</v>
      </c>
      <c r="C10" s="186">
        <f t="shared" ref="C10:C40" si="0">SUM(E10+D10)</f>
        <v>458</v>
      </c>
      <c r="D10" s="186">
        <f t="shared" ref="D10:D40" si="1">SUM(J10+G10)</f>
        <v>0</v>
      </c>
      <c r="E10" s="186">
        <f t="shared" ref="E10:E40" si="2">SUM(K10+H10)</f>
        <v>458</v>
      </c>
      <c r="F10" s="186">
        <f t="shared" ref="F10:F40" si="3">SUM(H10+G10)</f>
        <v>458</v>
      </c>
      <c r="G10" s="118">
        <v>0</v>
      </c>
      <c r="H10" s="118">
        <v>458</v>
      </c>
      <c r="I10" s="186">
        <f t="shared" ref="I10:I40" si="4">SUM(K10+J10)</f>
        <v>0</v>
      </c>
      <c r="J10" s="118">
        <v>0</v>
      </c>
      <c r="K10" s="118">
        <v>0</v>
      </c>
      <c r="L10" s="391" t="s">
        <v>349</v>
      </c>
      <c r="M10" s="391"/>
    </row>
    <row r="11" spans="1:14" ht="24" thickTop="1" thickBot="1">
      <c r="A11" s="42">
        <v>4529</v>
      </c>
      <c r="B11" s="106" t="s">
        <v>404</v>
      </c>
      <c r="C11" s="187">
        <f t="shared" si="0"/>
        <v>316</v>
      </c>
      <c r="D11" s="187">
        <f t="shared" si="1"/>
        <v>0</v>
      </c>
      <c r="E11" s="187">
        <f t="shared" si="2"/>
        <v>316</v>
      </c>
      <c r="F11" s="187">
        <f t="shared" si="3"/>
        <v>316</v>
      </c>
      <c r="G11" s="119">
        <v>0</v>
      </c>
      <c r="H11" s="119">
        <v>316</v>
      </c>
      <c r="I11" s="187">
        <f t="shared" si="4"/>
        <v>0</v>
      </c>
      <c r="J11" s="119">
        <v>0</v>
      </c>
      <c r="K11" s="119">
        <v>0</v>
      </c>
      <c r="L11" s="395" t="s">
        <v>403</v>
      </c>
      <c r="M11" s="395"/>
    </row>
    <row r="12" spans="1:14" ht="24" thickTop="1" thickBot="1">
      <c r="A12" s="41">
        <v>4540</v>
      </c>
      <c r="B12" s="107" t="s">
        <v>408</v>
      </c>
      <c r="C12" s="186">
        <f t="shared" si="0"/>
        <v>73</v>
      </c>
      <c r="D12" s="186">
        <f t="shared" si="1"/>
        <v>0</v>
      </c>
      <c r="E12" s="186">
        <f t="shared" si="2"/>
        <v>73</v>
      </c>
      <c r="F12" s="186">
        <f t="shared" si="3"/>
        <v>73</v>
      </c>
      <c r="G12" s="118">
        <v>0</v>
      </c>
      <c r="H12" s="118">
        <v>73</v>
      </c>
      <c r="I12" s="186">
        <f t="shared" si="4"/>
        <v>0</v>
      </c>
      <c r="J12" s="118">
        <v>0</v>
      </c>
      <c r="K12" s="118">
        <v>0</v>
      </c>
      <c r="L12" s="391" t="s">
        <v>402</v>
      </c>
      <c r="M12" s="391"/>
    </row>
    <row r="13" spans="1:14" ht="15.75" thickTop="1" thickBot="1">
      <c r="A13" s="42">
        <v>8511</v>
      </c>
      <c r="B13" s="106" t="s">
        <v>370</v>
      </c>
      <c r="C13" s="187">
        <f t="shared" si="0"/>
        <v>60</v>
      </c>
      <c r="D13" s="187">
        <f t="shared" si="1"/>
        <v>56</v>
      </c>
      <c r="E13" s="187">
        <f t="shared" si="2"/>
        <v>4</v>
      </c>
      <c r="F13" s="187">
        <f t="shared" si="3"/>
        <v>60</v>
      </c>
      <c r="G13" s="119">
        <v>56</v>
      </c>
      <c r="H13" s="119">
        <v>4</v>
      </c>
      <c r="I13" s="187">
        <f t="shared" si="4"/>
        <v>0</v>
      </c>
      <c r="J13" s="119">
        <v>0</v>
      </c>
      <c r="K13" s="119">
        <v>0</v>
      </c>
      <c r="L13" s="395" t="s">
        <v>350</v>
      </c>
      <c r="M13" s="395"/>
    </row>
    <row r="14" spans="1:14" ht="15.75" thickTop="1" thickBot="1">
      <c r="A14" s="41">
        <v>8512</v>
      </c>
      <c r="B14" s="107" t="s">
        <v>371</v>
      </c>
      <c r="C14" s="186">
        <f t="shared" si="0"/>
        <v>0</v>
      </c>
      <c r="D14" s="186">
        <f t="shared" si="1"/>
        <v>0</v>
      </c>
      <c r="E14" s="186">
        <f t="shared" si="2"/>
        <v>0</v>
      </c>
      <c r="F14" s="186">
        <f t="shared" si="3"/>
        <v>0</v>
      </c>
      <c r="G14" s="118">
        <v>0</v>
      </c>
      <c r="H14" s="118">
        <v>0</v>
      </c>
      <c r="I14" s="186">
        <f t="shared" si="4"/>
        <v>0</v>
      </c>
      <c r="J14" s="118">
        <v>0</v>
      </c>
      <c r="K14" s="118">
        <v>0</v>
      </c>
      <c r="L14" s="391" t="s">
        <v>351</v>
      </c>
      <c r="M14" s="391"/>
    </row>
    <row r="15" spans="1:14" ht="15.75" thickTop="1" thickBot="1">
      <c r="A15" s="42">
        <v>8513</v>
      </c>
      <c r="B15" s="106" t="s">
        <v>372</v>
      </c>
      <c r="C15" s="187">
        <f t="shared" si="0"/>
        <v>0</v>
      </c>
      <c r="D15" s="187">
        <f t="shared" si="1"/>
        <v>0</v>
      </c>
      <c r="E15" s="187">
        <f t="shared" si="2"/>
        <v>0</v>
      </c>
      <c r="F15" s="187">
        <f t="shared" si="3"/>
        <v>0</v>
      </c>
      <c r="G15" s="119">
        <v>0</v>
      </c>
      <c r="H15" s="119">
        <v>0</v>
      </c>
      <c r="I15" s="187">
        <f t="shared" si="4"/>
        <v>0</v>
      </c>
      <c r="J15" s="119">
        <v>0</v>
      </c>
      <c r="K15" s="119">
        <v>0</v>
      </c>
      <c r="L15" s="395" t="s">
        <v>352</v>
      </c>
      <c r="M15" s="395"/>
    </row>
    <row r="16" spans="1:14" ht="15.75" thickTop="1" thickBot="1">
      <c r="A16" s="41">
        <v>8514</v>
      </c>
      <c r="B16" s="107" t="s">
        <v>373</v>
      </c>
      <c r="C16" s="186">
        <f t="shared" si="0"/>
        <v>0</v>
      </c>
      <c r="D16" s="186">
        <f t="shared" si="1"/>
        <v>0</v>
      </c>
      <c r="E16" s="186">
        <f t="shared" si="2"/>
        <v>0</v>
      </c>
      <c r="F16" s="186">
        <f t="shared" si="3"/>
        <v>0</v>
      </c>
      <c r="G16" s="118">
        <v>0</v>
      </c>
      <c r="H16" s="118">
        <v>0</v>
      </c>
      <c r="I16" s="300">
        <f t="shared" si="4"/>
        <v>0</v>
      </c>
      <c r="J16" s="301">
        <v>0</v>
      </c>
      <c r="K16" s="118">
        <v>0</v>
      </c>
      <c r="L16" s="391" t="s">
        <v>16</v>
      </c>
      <c r="M16" s="391"/>
    </row>
    <row r="17" spans="1:13" s="299" customFormat="1" ht="15" thickBot="1">
      <c r="A17" s="40">
        <v>8521</v>
      </c>
      <c r="B17" s="106" t="s">
        <v>374</v>
      </c>
      <c r="C17" s="185">
        <v>0</v>
      </c>
      <c r="D17" s="185">
        <v>0</v>
      </c>
      <c r="E17" s="185">
        <v>0</v>
      </c>
      <c r="F17" s="185">
        <v>0</v>
      </c>
      <c r="G17" s="117">
        <v>0</v>
      </c>
      <c r="H17" s="117">
        <v>0</v>
      </c>
      <c r="I17" s="185">
        <v>0</v>
      </c>
      <c r="J17" s="117"/>
      <c r="K17" s="117">
        <v>0</v>
      </c>
      <c r="L17" s="390" t="s">
        <v>606</v>
      </c>
      <c r="M17" s="390"/>
    </row>
    <row r="18" spans="1:13" s="299" customFormat="1" ht="15.75" thickTop="1" thickBot="1">
      <c r="A18" s="41">
        <v>8522</v>
      </c>
      <c r="B18" s="107" t="s">
        <v>511</v>
      </c>
      <c r="C18" s="186">
        <v>0</v>
      </c>
      <c r="D18" s="186">
        <v>0</v>
      </c>
      <c r="E18" s="186">
        <v>0</v>
      </c>
      <c r="F18" s="186">
        <v>0</v>
      </c>
      <c r="G18" s="118">
        <v>0</v>
      </c>
      <c r="H18" s="118">
        <v>0</v>
      </c>
      <c r="I18" s="186">
        <v>0</v>
      </c>
      <c r="J18" s="118">
        <v>0</v>
      </c>
      <c r="K18" s="118"/>
      <c r="L18" s="391" t="s">
        <v>512</v>
      </c>
      <c r="M18" s="391"/>
    </row>
    <row r="19" spans="1:13" ht="15.75" thickTop="1" thickBot="1">
      <c r="A19" s="42">
        <v>8530</v>
      </c>
      <c r="B19" s="106" t="s">
        <v>375</v>
      </c>
      <c r="C19" s="187">
        <f t="shared" si="0"/>
        <v>0</v>
      </c>
      <c r="D19" s="187">
        <f t="shared" si="1"/>
        <v>0</v>
      </c>
      <c r="E19" s="187">
        <f t="shared" si="2"/>
        <v>0</v>
      </c>
      <c r="F19" s="187">
        <f t="shared" si="3"/>
        <v>0</v>
      </c>
      <c r="G19" s="119">
        <v>0</v>
      </c>
      <c r="H19" s="119">
        <v>0</v>
      </c>
      <c r="I19" s="187">
        <f t="shared" si="4"/>
        <v>0</v>
      </c>
      <c r="J19" s="119">
        <v>0</v>
      </c>
      <c r="K19" s="119">
        <v>0</v>
      </c>
      <c r="L19" s="395" t="s">
        <v>15</v>
      </c>
      <c r="M19" s="395"/>
    </row>
    <row r="20" spans="1:13" s="298" customFormat="1" ht="15.75" thickTop="1" thickBot="1">
      <c r="A20" s="41">
        <v>8541</v>
      </c>
      <c r="B20" s="107" t="s">
        <v>376</v>
      </c>
      <c r="C20" s="186">
        <f t="shared" si="0"/>
        <v>0</v>
      </c>
      <c r="D20" s="186">
        <f t="shared" si="1"/>
        <v>0</v>
      </c>
      <c r="E20" s="186">
        <f t="shared" si="2"/>
        <v>0</v>
      </c>
      <c r="F20" s="186">
        <f t="shared" si="3"/>
        <v>0</v>
      </c>
      <c r="G20" s="118">
        <v>0</v>
      </c>
      <c r="H20" s="118">
        <v>0</v>
      </c>
      <c r="I20" s="186">
        <f t="shared" si="4"/>
        <v>0</v>
      </c>
      <c r="J20" s="118">
        <v>0</v>
      </c>
      <c r="K20" s="118">
        <v>0</v>
      </c>
      <c r="L20" s="391" t="s">
        <v>354</v>
      </c>
      <c r="M20" s="391"/>
    </row>
    <row r="21" spans="1:13" ht="15.75" thickTop="1" thickBot="1">
      <c r="A21" s="42">
        <v>8542</v>
      </c>
      <c r="B21" s="106" t="s">
        <v>377</v>
      </c>
      <c r="C21" s="187">
        <f t="shared" si="0"/>
        <v>29</v>
      </c>
      <c r="D21" s="187">
        <f t="shared" si="1"/>
        <v>23</v>
      </c>
      <c r="E21" s="187">
        <f t="shared" si="2"/>
        <v>6</v>
      </c>
      <c r="F21" s="187">
        <f t="shared" si="3"/>
        <v>29</v>
      </c>
      <c r="G21" s="119">
        <v>23</v>
      </c>
      <c r="H21" s="119">
        <v>6</v>
      </c>
      <c r="I21" s="187">
        <f t="shared" si="4"/>
        <v>0</v>
      </c>
      <c r="J21" s="119">
        <v>0</v>
      </c>
      <c r="K21" s="119">
        <v>0</v>
      </c>
      <c r="L21" s="395" t="s">
        <v>355</v>
      </c>
      <c r="M21" s="395"/>
    </row>
    <row r="22" spans="1:13" ht="24" thickTop="1" thickBot="1">
      <c r="A22" s="41">
        <v>8543</v>
      </c>
      <c r="B22" s="107" t="s">
        <v>388</v>
      </c>
      <c r="C22" s="186">
        <f t="shared" si="0"/>
        <v>54</v>
      </c>
      <c r="D22" s="186">
        <f t="shared" si="1"/>
        <v>13</v>
      </c>
      <c r="E22" s="186">
        <f t="shared" si="2"/>
        <v>41</v>
      </c>
      <c r="F22" s="186">
        <f t="shared" si="3"/>
        <v>50</v>
      </c>
      <c r="G22" s="118">
        <v>13</v>
      </c>
      <c r="H22" s="118">
        <v>37</v>
      </c>
      <c r="I22" s="186">
        <f t="shared" si="4"/>
        <v>4</v>
      </c>
      <c r="J22" s="118">
        <v>0</v>
      </c>
      <c r="K22" s="118">
        <v>4</v>
      </c>
      <c r="L22" s="391" t="s">
        <v>356</v>
      </c>
      <c r="M22" s="391"/>
    </row>
    <row r="23" spans="1:13" ht="15.75" thickTop="1" thickBot="1">
      <c r="A23" s="42">
        <v>8544</v>
      </c>
      <c r="B23" s="106" t="s">
        <v>378</v>
      </c>
      <c r="C23" s="187">
        <f t="shared" si="0"/>
        <v>0</v>
      </c>
      <c r="D23" s="187">
        <f t="shared" si="1"/>
        <v>0</v>
      </c>
      <c r="E23" s="187">
        <f t="shared" si="2"/>
        <v>0</v>
      </c>
      <c r="F23" s="187">
        <f t="shared" si="3"/>
        <v>0</v>
      </c>
      <c r="G23" s="119">
        <v>0</v>
      </c>
      <c r="H23" s="119">
        <v>0</v>
      </c>
      <c r="I23" s="187">
        <f t="shared" si="4"/>
        <v>0</v>
      </c>
      <c r="J23" s="119">
        <v>0</v>
      </c>
      <c r="K23" s="119">
        <v>0</v>
      </c>
      <c r="L23" s="395" t="s">
        <v>357</v>
      </c>
      <c r="M23" s="395"/>
    </row>
    <row r="24" spans="1:13" ht="15.75" thickTop="1" thickBot="1">
      <c r="A24" s="41">
        <v>8545</v>
      </c>
      <c r="B24" s="107" t="s">
        <v>379</v>
      </c>
      <c r="C24" s="186">
        <f t="shared" si="0"/>
        <v>130</v>
      </c>
      <c r="D24" s="186">
        <f t="shared" si="1"/>
        <v>33</v>
      </c>
      <c r="E24" s="186">
        <f t="shared" si="2"/>
        <v>97</v>
      </c>
      <c r="F24" s="186">
        <f t="shared" si="3"/>
        <v>130</v>
      </c>
      <c r="G24" s="118">
        <v>33</v>
      </c>
      <c r="H24" s="118">
        <v>97</v>
      </c>
      <c r="I24" s="186">
        <f t="shared" si="4"/>
        <v>0</v>
      </c>
      <c r="J24" s="118">
        <v>0</v>
      </c>
      <c r="K24" s="118">
        <v>0</v>
      </c>
      <c r="L24" s="391" t="s">
        <v>358</v>
      </c>
      <c r="M24" s="391"/>
    </row>
    <row r="25" spans="1:13" ht="15.75" thickTop="1" thickBot="1">
      <c r="A25" s="42">
        <v>8548</v>
      </c>
      <c r="B25" s="106" t="s">
        <v>380</v>
      </c>
      <c r="C25" s="187">
        <f t="shared" si="0"/>
        <v>160</v>
      </c>
      <c r="D25" s="187">
        <f t="shared" si="1"/>
        <v>66</v>
      </c>
      <c r="E25" s="187">
        <f t="shared" si="2"/>
        <v>94</v>
      </c>
      <c r="F25" s="187">
        <f t="shared" si="3"/>
        <v>156</v>
      </c>
      <c r="G25" s="119">
        <v>64</v>
      </c>
      <c r="H25" s="119">
        <v>92</v>
      </c>
      <c r="I25" s="187">
        <f t="shared" si="4"/>
        <v>4</v>
      </c>
      <c r="J25" s="119">
        <v>2</v>
      </c>
      <c r="K25" s="119">
        <v>2</v>
      </c>
      <c r="L25" s="395" t="s">
        <v>401</v>
      </c>
      <c r="M25" s="395"/>
    </row>
    <row r="26" spans="1:13" ht="15.75" thickTop="1" thickBot="1">
      <c r="A26" s="41">
        <v>8610</v>
      </c>
      <c r="B26" s="107" t="s">
        <v>381</v>
      </c>
      <c r="C26" s="186">
        <f t="shared" si="0"/>
        <v>0</v>
      </c>
      <c r="D26" s="186">
        <f t="shared" si="1"/>
        <v>0</v>
      </c>
      <c r="E26" s="186">
        <f t="shared" si="2"/>
        <v>0</v>
      </c>
      <c r="F26" s="186">
        <f t="shared" si="3"/>
        <v>0</v>
      </c>
      <c r="G26" s="118">
        <v>0</v>
      </c>
      <c r="H26" s="118">
        <v>0</v>
      </c>
      <c r="I26" s="186">
        <f t="shared" si="4"/>
        <v>0</v>
      </c>
      <c r="J26" s="118">
        <v>0</v>
      </c>
      <c r="K26" s="118">
        <v>0</v>
      </c>
      <c r="L26" s="391" t="s">
        <v>359</v>
      </c>
      <c r="M26" s="391"/>
    </row>
    <row r="27" spans="1:13" ht="15.75" thickTop="1" thickBot="1">
      <c r="A27" s="42">
        <v>8621</v>
      </c>
      <c r="B27" s="106" t="s">
        <v>389</v>
      </c>
      <c r="C27" s="187">
        <f t="shared" si="0"/>
        <v>144</v>
      </c>
      <c r="D27" s="187">
        <f t="shared" si="1"/>
        <v>96</v>
      </c>
      <c r="E27" s="187">
        <f t="shared" si="2"/>
        <v>48</v>
      </c>
      <c r="F27" s="187">
        <f t="shared" si="3"/>
        <v>144</v>
      </c>
      <c r="G27" s="119">
        <v>96</v>
      </c>
      <c r="H27" s="119">
        <v>48</v>
      </c>
      <c r="I27" s="187">
        <f t="shared" si="4"/>
        <v>0</v>
      </c>
      <c r="J27" s="119">
        <v>0</v>
      </c>
      <c r="K27" s="119">
        <v>0</v>
      </c>
      <c r="L27" s="395" t="s">
        <v>360</v>
      </c>
      <c r="M27" s="395"/>
    </row>
    <row r="28" spans="1:13" ht="15.75" thickTop="1" thickBot="1">
      <c r="A28" s="41">
        <v>8622</v>
      </c>
      <c r="B28" s="107" t="s">
        <v>382</v>
      </c>
      <c r="C28" s="186">
        <f t="shared" si="0"/>
        <v>259</v>
      </c>
      <c r="D28" s="186">
        <f t="shared" si="1"/>
        <v>69</v>
      </c>
      <c r="E28" s="186">
        <f t="shared" si="2"/>
        <v>190</v>
      </c>
      <c r="F28" s="186">
        <f t="shared" si="3"/>
        <v>242</v>
      </c>
      <c r="G28" s="118">
        <v>69</v>
      </c>
      <c r="H28" s="118">
        <v>173</v>
      </c>
      <c r="I28" s="186">
        <f t="shared" si="4"/>
        <v>17</v>
      </c>
      <c r="J28" s="118">
        <v>0</v>
      </c>
      <c r="K28" s="118">
        <v>17</v>
      </c>
      <c r="L28" s="391" t="s">
        <v>361</v>
      </c>
      <c r="M28" s="391"/>
    </row>
    <row r="29" spans="1:13" ht="15.75" thickTop="1" thickBot="1">
      <c r="A29" s="42">
        <v>8623</v>
      </c>
      <c r="B29" s="106" t="s">
        <v>383</v>
      </c>
      <c r="C29" s="187">
        <f t="shared" si="0"/>
        <v>224</v>
      </c>
      <c r="D29" s="187">
        <f t="shared" si="1"/>
        <v>140</v>
      </c>
      <c r="E29" s="187">
        <f t="shared" si="2"/>
        <v>84</v>
      </c>
      <c r="F29" s="187">
        <f t="shared" si="3"/>
        <v>224</v>
      </c>
      <c r="G29" s="119">
        <v>140</v>
      </c>
      <c r="H29" s="119">
        <v>84</v>
      </c>
      <c r="I29" s="187">
        <f t="shared" si="4"/>
        <v>0</v>
      </c>
      <c r="J29" s="119">
        <v>0</v>
      </c>
      <c r="K29" s="119">
        <v>0</v>
      </c>
      <c r="L29" s="395" t="s">
        <v>362</v>
      </c>
      <c r="M29" s="395"/>
    </row>
    <row r="30" spans="1:13" ht="15.75" thickTop="1" thickBot="1">
      <c r="A30" s="41">
        <v>8690</v>
      </c>
      <c r="B30" s="107" t="s">
        <v>384</v>
      </c>
      <c r="C30" s="186">
        <f t="shared" si="0"/>
        <v>85</v>
      </c>
      <c r="D30" s="186">
        <f t="shared" si="1"/>
        <v>30</v>
      </c>
      <c r="E30" s="186">
        <f t="shared" si="2"/>
        <v>55</v>
      </c>
      <c r="F30" s="186">
        <f t="shared" si="3"/>
        <v>85</v>
      </c>
      <c r="G30" s="118">
        <v>30</v>
      </c>
      <c r="H30" s="118">
        <v>55</v>
      </c>
      <c r="I30" s="186">
        <f t="shared" si="4"/>
        <v>0</v>
      </c>
      <c r="J30" s="118">
        <v>0</v>
      </c>
      <c r="K30" s="118">
        <v>0</v>
      </c>
      <c r="L30" s="391" t="s">
        <v>363</v>
      </c>
      <c r="M30" s="391"/>
    </row>
    <row r="31" spans="1:13" ht="15.75" thickTop="1" thickBot="1">
      <c r="A31" s="42">
        <v>8700</v>
      </c>
      <c r="B31" s="106" t="s">
        <v>558</v>
      </c>
      <c r="C31" s="187">
        <f t="shared" si="0"/>
        <v>0</v>
      </c>
      <c r="D31" s="187">
        <f t="shared" si="1"/>
        <v>0</v>
      </c>
      <c r="E31" s="187">
        <f t="shared" si="2"/>
        <v>0</v>
      </c>
      <c r="F31" s="187">
        <f t="shared" si="3"/>
        <v>0</v>
      </c>
      <c r="G31" s="119">
        <v>0</v>
      </c>
      <c r="H31" s="119">
        <v>0</v>
      </c>
      <c r="I31" s="187">
        <f t="shared" si="4"/>
        <v>0</v>
      </c>
      <c r="J31" s="119">
        <v>0</v>
      </c>
      <c r="K31" s="119">
        <v>0</v>
      </c>
      <c r="L31" s="395" t="s">
        <v>559</v>
      </c>
      <c r="M31" s="395"/>
    </row>
    <row r="32" spans="1:13" ht="24" thickTop="1" thickBot="1">
      <c r="A32" s="41">
        <v>8810</v>
      </c>
      <c r="B32" s="107" t="s">
        <v>499</v>
      </c>
      <c r="C32" s="186">
        <f t="shared" si="0"/>
        <v>0</v>
      </c>
      <c r="D32" s="186">
        <f t="shared" si="1"/>
        <v>0</v>
      </c>
      <c r="E32" s="186">
        <f t="shared" si="2"/>
        <v>0</v>
      </c>
      <c r="F32" s="186">
        <f t="shared" si="3"/>
        <v>0</v>
      </c>
      <c r="G32" s="118">
        <v>0</v>
      </c>
      <c r="H32" s="118">
        <v>0</v>
      </c>
      <c r="I32" s="186">
        <f t="shared" si="4"/>
        <v>0</v>
      </c>
      <c r="J32" s="118">
        <v>0</v>
      </c>
      <c r="K32" s="118">
        <v>0</v>
      </c>
      <c r="L32" s="391" t="s">
        <v>501</v>
      </c>
      <c r="M32" s="391"/>
    </row>
    <row r="33" spans="1:13" ht="15.75" thickTop="1" thickBot="1">
      <c r="A33" s="276">
        <v>8890</v>
      </c>
      <c r="B33" s="106" t="s">
        <v>605</v>
      </c>
      <c r="C33" s="277">
        <f t="shared" si="0"/>
        <v>163</v>
      </c>
      <c r="D33" s="277">
        <f t="shared" si="1"/>
        <v>163</v>
      </c>
      <c r="E33" s="277">
        <f t="shared" si="2"/>
        <v>0</v>
      </c>
      <c r="F33" s="277">
        <f t="shared" si="3"/>
        <v>163</v>
      </c>
      <c r="G33" s="278">
        <v>163</v>
      </c>
      <c r="H33" s="278">
        <v>0</v>
      </c>
      <c r="I33" s="277">
        <f t="shared" si="4"/>
        <v>0</v>
      </c>
      <c r="J33" s="278">
        <v>0</v>
      </c>
      <c r="K33" s="278">
        <v>0</v>
      </c>
      <c r="L33" s="395" t="s">
        <v>604</v>
      </c>
      <c r="M33" s="395"/>
    </row>
    <row r="34" spans="1:13" ht="15.75" thickTop="1" thickBot="1">
      <c r="A34" s="41">
        <v>9000</v>
      </c>
      <c r="B34" s="107" t="s">
        <v>390</v>
      </c>
      <c r="C34" s="186">
        <f t="shared" si="0"/>
        <v>73</v>
      </c>
      <c r="D34" s="186">
        <f t="shared" si="1"/>
        <v>0</v>
      </c>
      <c r="E34" s="186">
        <f t="shared" si="2"/>
        <v>73</v>
      </c>
      <c r="F34" s="186">
        <f t="shared" si="3"/>
        <v>73</v>
      </c>
      <c r="G34" s="118">
        <v>0</v>
      </c>
      <c r="H34" s="118">
        <v>73</v>
      </c>
      <c r="I34" s="186">
        <f t="shared" si="4"/>
        <v>0</v>
      </c>
      <c r="J34" s="118">
        <v>0</v>
      </c>
      <c r="K34" s="118">
        <v>0</v>
      </c>
      <c r="L34" s="391" t="s">
        <v>364</v>
      </c>
      <c r="M34" s="391"/>
    </row>
    <row r="35" spans="1:13" ht="24" thickTop="1" thickBot="1">
      <c r="A35" s="276">
        <v>9103</v>
      </c>
      <c r="B35" s="106" t="s">
        <v>405</v>
      </c>
      <c r="C35" s="277">
        <f t="shared" si="0"/>
        <v>0</v>
      </c>
      <c r="D35" s="277">
        <f t="shared" si="1"/>
        <v>0</v>
      </c>
      <c r="E35" s="277">
        <f t="shared" si="2"/>
        <v>0</v>
      </c>
      <c r="F35" s="277">
        <f t="shared" si="3"/>
        <v>0</v>
      </c>
      <c r="G35" s="278">
        <v>0</v>
      </c>
      <c r="H35" s="278">
        <v>0</v>
      </c>
      <c r="I35" s="277">
        <f t="shared" si="4"/>
        <v>0</v>
      </c>
      <c r="J35" s="278">
        <v>0</v>
      </c>
      <c r="K35" s="278">
        <v>0</v>
      </c>
      <c r="L35" s="395" t="s">
        <v>400</v>
      </c>
      <c r="M35" s="395"/>
    </row>
    <row r="36" spans="1:13" ht="24" thickTop="1" thickBot="1">
      <c r="A36" s="109">
        <v>93</v>
      </c>
      <c r="B36" s="107" t="s">
        <v>427</v>
      </c>
      <c r="C36" s="186">
        <f t="shared" ref="C36" si="5">SUM(E36+D36)</f>
        <v>283</v>
      </c>
      <c r="D36" s="186">
        <f t="shared" ref="D36:E36" si="6">SUM(J36+G36)</f>
        <v>7</v>
      </c>
      <c r="E36" s="186">
        <f t="shared" si="6"/>
        <v>276</v>
      </c>
      <c r="F36" s="186">
        <f t="shared" ref="F36" si="7">SUM(H36+G36)</f>
        <v>283</v>
      </c>
      <c r="G36" s="118">
        <v>7</v>
      </c>
      <c r="H36" s="118">
        <v>276</v>
      </c>
      <c r="I36" s="186">
        <f t="shared" ref="I36" si="8">SUM(K36+J36)</f>
        <v>0</v>
      </c>
      <c r="J36" s="118">
        <v>0</v>
      </c>
      <c r="K36" s="118">
        <v>0</v>
      </c>
      <c r="L36" s="376" t="s">
        <v>432</v>
      </c>
      <c r="M36" s="376"/>
    </row>
    <row r="37" spans="1:13" ht="46.5" thickTop="1" thickBot="1">
      <c r="A37" s="276">
        <v>9500</v>
      </c>
      <c r="B37" s="106" t="s">
        <v>393</v>
      </c>
      <c r="C37" s="277">
        <f t="shared" si="0"/>
        <v>1088</v>
      </c>
      <c r="D37" s="277">
        <f t="shared" si="1"/>
        <v>0</v>
      </c>
      <c r="E37" s="277">
        <f t="shared" si="2"/>
        <v>1088</v>
      </c>
      <c r="F37" s="277">
        <f t="shared" si="3"/>
        <v>1088</v>
      </c>
      <c r="G37" s="278">
        <v>0</v>
      </c>
      <c r="H37" s="278">
        <v>1088</v>
      </c>
      <c r="I37" s="277">
        <f t="shared" si="4"/>
        <v>0</v>
      </c>
      <c r="J37" s="278">
        <v>0</v>
      </c>
      <c r="K37" s="278">
        <v>0</v>
      </c>
      <c r="L37" s="395" t="s">
        <v>407</v>
      </c>
      <c r="M37" s="395"/>
    </row>
    <row r="38" spans="1:13" ht="23.25" customHeight="1" thickTop="1" thickBot="1">
      <c r="A38" s="41">
        <v>9601</v>
      </c>
      <c r="B38" s="107" t="s">
        <v>395</v>
      </c>
      <c r="C38" s="186">
        <f t="shared" si="0"/>
        <v>1932</v>
      </c>
      <c r="D38" s="186">
        <f t="shared" si="1"/>
        <v>0</v>
      </c>
      <c r="E38" s="186">
        <f t="shared" si="2"/>
        <v>1932</v>
      </c>
      <c r="F38" s="186">
        <f t="shared" si="3"/>
        <v>1932</v>
      </c>
      <c r="G38" s="118">
        <v>0</v>
      </c>
      <c r="H38" s="118">
        <v>1932</v>
      </c>
      <c r="I38" s="186">
        <f t="shared" si="4"/>
        <v>0</v>
      </c>
      <c r="J38" s="118">
        <v>0</v>
      </c>
      <c r="K38" s="118">
        <v>0</v>
      </c>
      <c r="L38" s="391" t="s">
        <v>398</v>
      </c>
      <c r="M38" s="391"/>
    </row>
    <row r="39" spans="1:13" ht="15.75" thickTop="1" thickBot="1">
      <c r="A39" s="304">
        <v>9602</v>
      </c>
      <c r="B39" s="106" t="s">
        <v>394</v>
      </c>
      <c r="C39" s="277">
        <f t="shared" si="0"/>
        <v>5037</v>
      </c>
      <c r="D39" s="277">
        <f t="shared" si="1"/>
        <v>1533</v>
      </c>
      <c r="E39" s="277">
        <f t="shared" si="2"/>
        <v>3504</v>
      </c>
      <c r="F39" s="277">
        <f t="shared" si="3"/>
        <v>4891</v>
      </c>
      <c r="G39" s="278">
        <v>1533</v>
      </c>
      <c r="H39" s="278">
        <v>3358</v>
      </c>
      <c r="I39" s="277">
        <f t="shared" si="4"/>
        <v>146</v>
      </c>
      <c r="J39" s="278">
        <v>0</v>
      </c>
      <c r="K39" s="278">
        <v>146</v>
      </c>
      <c r="L39" s="395" t="s">
        <v>368</v>
      </c>
      <c r="M39" s="395"/>
    </row>
    <row r="40" spans="1:13" ht="15" thickTop="1">
      <c r="A40" s="257">
        <v>9609</v>
      </c>
      <c r="B40" s="107" t="s">
        <v>396</v>
      </c>
      <c r="C40" s="300">
        <f t="shared" si="0"/>
        <v>344</v>
      </c>
      <c r="D40" s="300">
        <f t="shared" si="1"/>
        <v>125</v>
      </c>
      <c r="E40" s="300">
        <f t="shared" si="2"/>
        <v>219</v>
      </c>
      <c r="F40" s="300">
        <f t="shared" si="3"/>
        <v>313</v>
      </c>
      <c r="G40" s="301">
        <v>125</v>
      </c>
      <c r="H40" s="301">
        <v>188</v>
      </c>
      <c r="I40" s="300">
        <f t="shared" si="4"/>
        <v>31</v>
      </c>
      <c r="J40" s="301">
        <v>0</v>
      </c>
      <c r="K40" s="301">
        <v>31</v>
      </c>
      <c r="L40" s="379" t="s">
        <v>397</v>
      </c>
      <c r="M40" s="379"/>
    </row>
    <row r="41" spans="1:13" ht="19.5" customHeight="1">
      <c r="A41" s="392" t="s">
        <v>7</v>
      </c>
      <c r="B41" s="392"/>
      <c r="C41" s="305">
        <f t="shared" ref="C41:K41" si="9">SUM(C9:C40)</f>
        <v>15989</v>
      </c>
      <c r="D41" s="305">
        <f t="shared" si="9"/>
        <v>2354</v>
      </c>
      <c r="E41" s="305">
        <f t="shared" si="9"/>
        <v>13635</v>
      </c>
      <c r="F41" s="305">
        <f t="shared" si="9"/>
        <v>15787</v>
      </c>
      <c r="G41" s="305">
        <f t="shared" si="9"/>
        <v>2352</v>
      </c>
      <c r="H41" s="305">
        <f t="shared" si="9"/>
        <v>13435</v>
      </c>
      <c r="I41" s="305">
        <f t="shared" si="9"/>
        <v>202</v>
      </c>
      <c r="J41" s="305">
        <f t="shared" si="9"/>
        <v>2</v>
      </c>
      <c r="K41" s="305">
        <f t="shared" si="9"/>
        <v>200</v>
      </c>
      <c r="L41" s="393" t="s">
        <v>4</v>
      </c>
      <c r="M41" s="394"/>
    </row>
    <row r="42" spans="1:13" ht="19.5" customHeight="1"/>
    <row r="43" spans="1:13" ht="19.5" customHeight="1"/>
    <row r="44" spans="1:13" ht="30.75" customHeight="1"/>
  </sheetData>
  <mergeCells count="47">
    <mergeCell ref="L24:M24"/>
    <mergeCell ref="L31:M31"/>
    <mergeCell ref="L18:M18"/>
    <mergeCell ref="L11:M11"/>
    <mergeCell ref="L12:M12"/>
    <mergeCell ref="L13:M13"/>
    <mergeCell ref="L30:M30"/>
    <mergeCell ref="L28:M28"/>
    <mergeCell ref="L32:M32"/>
    <mergeCell ref="L29:M29"/>
    <mergeCell ref="L25:M25"/>
    <mergeCell ref="L26:M26"/>
    <mergeCell ref="L27:M27"/>
    <mergeCell ref="L40:M40"/>
    <mergeCell ref="L37:M37"/>
    <mergeCell ref="L38:M38"/>
    <mergeCell ref="L36:M36"/>
    <mergeCell ref="L33:M33"/>
    <mergeCell ref="A6:B6"/>
    <mergeCell ref="L6:M6"/>
    <mergeCell ref="A7:A8"/>
    <mergeCell ref="B7:B8"/>
    <mergeCell ref="C7:E7"/>
    <mergeCell ref="F7:H7"/>
    <mergeCell ref="I7:K7"/>
    <mergeCell ref="L7:M8"/>
    <mergeCell ref="A1:M1"/>
    <mergeCell ref="B2:L2"/>
    <mergeCell ref="B3:L3"/>
    <mergeCell ref="B4:L4"/>
    <mergeCell ref="B5:L5"/>
    <mergeCell ref="L9:M9"/>
    <mergeCell ref="L10:M10"/>
    <mergeCell ref="A41:B41"/>
    <mergeCell ref="L41:M41"/>
    <mergeCell ref="L22:M22"/>
    <mergeCell ref="L14:M14"/>
    <mergeCell ref="L23:M23"/>
    <mergeCell ref="L15:M15"/>
    <mergeCell ref="L16:M16"/>
    <mergeCell ref="L17:M17"/>
    <mergeCell ref="L19:M19"/>
    <mergeCell ref="L21:M21"/>
    <mergeCell ref="L20:M20"/>
    <mergeCell ref="L34:M34"/>
    <mergeCell ref="L35:M35"/>
    <mergeCell ref="L39:M39"/>
  </mergeCells>
  <printOptions horizontalCentered="1" verticalCentered="1"/>
  <pageMargins left="0" right="0" top="0" bottom="0" header="0.31496062992125984" footer="0.31496062992125984"/>
  <pageSetup paperSize="9" scale="74"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tint="0.39997558519241921"/>
  </sheetPr>
  <dimension ref="A1:M44"/>
  <sheetViews>
    <sheetView view="pageBreakPreview" zoomScale="90" zoomScaleNormal="100" zoomScaleSheetLayoutView="90" workbookViewId="0">
      <selection activeCell="F13" sqref="F13"/>
    </sheetView>
  </sheetViews>
  <sheetFormatPr defaultColWidth="9.140625" defaultRowHeight="14.25"/>
  <cols>
    <col min="1" max="1" width="5.7109375" style="2" customWidth="1"/>
    <col min="2" max="2" width="50.7109375" style="1" customWidth="1"/>
    <col min="3" max="8" width="7.7109375" style="1" customWidth="1"/>
    <col min="9" max="9" width="50.7109375" style="1" customWidth="1"/>
    <col min="10" max="10" width="11.140625" style="1" customWidth="1"/>
    <col min="11" max="16384" width="9.140625" style="1"/>
  </cols>
  <sheetData>
    <row r="1" spans="1:11" s="4" customFormat="1" ht="18" customHeight="1">
      <c r="A1" s="546"/>
      <c r="B1" s="546"/>
      <c r="C1" s="546"/>
      <c r="D1" s="546"/>
      <c r="E1" s="546"/>
      <c r="F1" s="546"/>
      <c r="G1" s="546"/>
      <c r="H1" s="546"/>
      <c r="I1" s="546"/>
      <c r="J1" s="546"/>
      <c r="K1" s="9"/>
    </row>
    <row r="2" spans="1:11" ht="15.75" customHeight="1">
      <c r="A2" s="548" t="s">
        <v>46</v>
      </c>
      <c r="B2" s="548"/>
      <c r="C2" s="548"/>
      <c r="D2" s="548"/>
      <c r="E2" s="548"/>
      <c r="F2" s="548"/>
      <c r="G2" s="548"/>
      <c r="H2" s="548"/>
      <c r="I2" s="548"/>
      <c r="J2" s="548"/>
    </row>
    <row r="3" spans="1:11" ht="18">
      <c r="A3" s="548" t="s">
        <v>21</v>
      </c>
      <c r="B3" s="548"/>
      <c r="C3" s="548"/>
      <c r="D3" s="548"/>
      <c r="E3" s="548"/>
      <c r="F3" s="548"/>
      <c r="G3" s="548"/>
      <c r="H3" s="548"/>
      <c r="I3" s="548"/>
      <c r="J3" s="548"/>
    </row>
    <row r="4" spans="1:11" ht="15.75" customHeight="1">
      <c r="A4" s="550" t="s">
        <v>47</v>
      </c>
      <c r="B4" s="550"/>
      <c r="C4" s="550"/>
      <c r="D4" s="550"/>
      <c r="E4" s="550"/>
      <c r="F4" s="550"/>
      <c r="G4" s="550"/>
      <c r="H4" s="550"/>
      <c r="I4" s="550"/>
      <c r="J4" s="550"/>
    </row>
    <row r="5" spans="1:11" ht="15.75" customHeight="1">
      <c r="A5" s="550" t="s">
        <v>22</v>
      </c>
      <c r="B5" s="550"/>
      <c r="C5" s="550"/>
      <c r="D5" s="550"/>
      <c r="E5" s="550"/>
      <c r="F5" s="550"/>
      <c r="G5" s="550"/>
      <c r="H5" s="550"/>
      <c r="I5" s="550"/>
      <c r="J5" s="550"/>
    </row>
    <row r="6" spans="1:11" ht="15.75">
      <c r="A6" s="551" t="s">
        <v>459</v>
      </c>
      <c r="B6" s="551"/>
      <c r="C6" s="561"/>
      <c r="D6" s="561"/>
      <c r="E6" s="554">
        <v>2022</v>
      </c>
      <c r="F6" s="558"/>
      <c r="G6" s="561"/>
      <c r="H6" s="562"/>
      <c r="I6" s="552" t="s">
        <v>62</v>
      </c>
      <c r="J6" s="552"/>
    </row>
    <row r="7" spans="1:11" ht="34.9" customHeight="1">
      <c r="A7" s="361" t="s">
        <v>270</v>
      </c>
      <c r="B7" s="365" t="s">
        <v>10</v>
      </c>
      <c r="C7" s="371" t="s">
        <v>555</v>
      </c>
      <c r="D7" s="371"/>
      <c r="E7" s="371"/>
      <c r="F7" s="371" t="s">
        <v>554</v>
      </c>
      <c r="G7" s="371"/>
      <c r="H7" s="371"/>
      <c r="I7" s="361" t="s">
        <v>17</v>
      </c>
      <c r="J7" s="361"/>
    </row>
    <row r="8" spans="1:11" ht="34.9" customHeight="1">
      <c r="A8" s="363"/>
      <c r="B8" s="367"/>
      <c r="C8" s="193" t="s">
        <v>540</v>
      </c>
      <c r="D8" s="140" t="s">
        <v>557</v>
      </c>
      <c r="E8" s="140" t="s">
        <v>556</v>
      </c>
      <c r="F8" s="193" t="s">
        <v>540</v>
      </c>
      <c r="G8" s="140" t="s">
        <v>557</v>
      </c>
      <c r="H8" s="140" t="s">
        <v>556</v>
      </c>
      <c r="I8" s="363"/>
      <c r="J8" s="363"/>
    </row>
    <row r="9" spans="1:11" ht="15" thickBot="1">
      <c r="A9" s="45">
        <v>4521</v>
      </c>
      <c r="B9" s="106" t="s">
        <v>387</v>
      </c>
      <c r="C9" s="185">
        <f>SUM(E9+D9)</f>
        <v>167952</v>
      </c>
      <c r="D9" s="117">
        <v>167952</v>
      </c>
      <c r="E9" s="117">
        <v>0</v>
      </c>
      <c r="F9" s="185">
        <f>SUM(H9+G9)</f>
        <v>5077</v>
      </c>
      <c r="G9" s="117">
        <v>5077</v>
      </c>
      <c r="H9" s="117">
        <v>0</v>
      </c>
      <c r="I9" s="406" t="s">
        <v>406</v>
      </c>
      <c r="J9" s="406"/>
    </row>
    <row r="10" spans="1:11" ht="15.75" thickTop="1" thickBot="1">
      <c r="A10" s="41">
        <v>4522</v>
      </c>
      <c r="B10" s="107" t="s">
        <v>369</v>
      </c>
      <c r="C10" s="186">
        <f t="shared" ref="C10:C40" si="0">SUM(E10+D10)</f>
        <v>9853</v>
      </c>
      <c r="D10" s="118">
        <v>9853</v>
      </c>
      <c r="E10" s="118">
        <v>0</v>
      </c>
      <c r="F10" s="186">
        <f t="shared" ref="F10:F40" si="1">SUM(H10+G10)</f>
        <v>458</v>
      </c>
      <c r="G10" s="118">
        <v>458</v>
      </c>
      <c r="H10" s="118">
        <v>0</v>
      </c>
      <c r="I10" s="391" t="s">
        <v>349</v>
      </c>
      <c r="J10" s="391"/>
    </row>
    <row r="11" spans="1:11" ht="24" thickTop="1" thickBot="1">
      <c r="A11" s="42">
        <v>4529</v>
      </c>
      <c r="B11" s="106" t="s">
        <v>404</v>
      </c>
      <c r="C11" s="187">
        <f t="shared" si="0"/>
        <v>10854</v>
      </c>
      <c r="D11" s="119">
        <v>10854</v>
      </c>
      <c r="E11" s="119">
        <v>0</v>
      </c>
      <c r="F11" s="187">
        <f t="shared" si="1"/>
        <v>316</v>
      </c>
      <c r="G11" s="119">
        <v>316</v>
      </c>
      <c r="H11" s="187">
        <v>0</v>
      </c>
      <c r="I11" s="395" t="s">
        <v>403</v>
      </c>
      <c r="J11" s="395"/>
    </row>
    <row r="12" spans="1:11" ht="24" thickTop="1" thickBot="1">
      <c r="A12" s="41">
        <v>4540</v>
      </c>
      <c r="B12" s="107" t="s">
        <v>408</v>
      </c>
      <c r="C12" s="186">
        <f t="shared" si="0"/>
        <v>1205</v>
      </c>
      <c r="D12" s="118">
        <v>1205</v>
      </c>
      <c r="E12" s="118">
        <v>0</v>
      </c>
      <c r="F12" s="186">
        <f t="shared" si="1"/>
        <v>73</v>
      </c>
      <c r="G12" s="118">
        <v>73</v>
      </c>
      <c r="H12" s="118">
        <v>0</v>
      </c>
      <c r="I12" s="391" t="s">
        <v>402</v>
      </c>
      <c r="J12" s="391"/>
    </row>
    <row r="13" spans="1:11" ht="15.75" thickTop="1" thickBot="1">
      <c r="A13" s="42">
        <v>8511</v>
      </c>
      <c r="B13" s="106" t="s">
        <v>370</v>
      </c>
      <c r="C13" s="187">
        <f t="shared" si="0"/>
        <v>2749</v>
      </c>
      <c r="D13" s="119">
        <v>2749</v>
      </c>
      <c r="E13" s="119">
        <v>0</v>
      </c>
      <c r="F13" s="187">
        <f t="shared" si="1"/>
        <v>60</v>
      </c>
      <c r="G13" s="119">
        <v>60</v>
      </c>
      <c r="H13" s="187">
        <v>0</v>
      </c>
      <c r="I13" s="395" t="s">
        <v>350</v>
      </c>
      <c r="J13" s="395"/>
    </row>
    <row r="14" spans="1:11" ht="15.75" thickTop="1" thickBot="1">
      <c r="A14" s="41">
        <v>8512</v>
      </c>
      <c r="B14" s="107" t="s">
        <v>371</v>
      </c>
      <c r="C14" s="186">
        <f t="shared" si="0"/>
        <v>0</v>
      </c>
      <c r="D14" s="118">
        <v>0</v>
      </c>
      <c r="E14" s="118">
        <v>0</v>
      </c>
      <c r="F14" s="186">
        <f t="shared" si="1"/>
        <v>0</v>
      </c>
      <c r="G14" s="118">
        <v>0</v>
      </c>
      <c r="H14" s="118">
        <v>0</v>
      </c>
      <c r="I14" s="391" t="s">
        <v>351</v>
      </c>
      <c r="J14" s="391"/>
    </row>
    <row r="15" spans="1:11" ht="15.75" thickTop="1" thickBot="1">
      <c r="A15" s="42">
        <v>8513</v>
      </c>
      <c r="B15" s="106" t="s">
        <v>372</v>
      </c>
      <c r="C15" s="187">
        <f t="shared" si="0"/>
        <v>0</v>
      </c>
      <c r="D15" s="119">
        <v>0</v>
      </c>
      <c r="E15" s="119">
        <v>0</v>
      </c>
      <c r="F15" s="187">
        <f t="shared" si="1"/>
        <v>0</v>
      </c>
      <c r="G15" s="119">
        <v>0</v>
      </c>
      <c r="H15" s="187">
        <v>0</v>
      </c>
      <c r="I15" s="395" t="s">
        <v>352</v>
      </c>
      <c r="J15" s="395"/>
    </row>
    <row r="16" spans="1:11" ht="15.75" thickTop="1" thickBot="1">
      <c r="A16" s="41">
        <v>8514</v>
      </c>
      <c r="B16" s="107" t="s">
        <v>373</v>
      </c>
      <c r="C16" s="186">
        <f t="shared" si="0"/>
        <v>0</v>
      </c>
      <c r="D16" s="118">
        <v>0</v>
      </c>
      <c r="E16" s="118">
        <v>0</v>
      </c>
      <c r="F16" s="186">
        <f t="shared" si="1"/>
        <v>0</v>
      </c>
      <c r="G16" s="118">
        <v>0</v>
      </c>
      <c r="H16" s="118">
        <v>0</v>
      </c>
      <c r="I16" s="391" t="s">
        <v>16</v>
      </c>
      <c r="J16" s="391"/>
    </row>
    <row r="17" spans="1:13" ht="15.75" thickTop="1" thickBot="1">
      <c r="A17" s="42">
        <v>8521</v>
      </c>
      <c r="B17" s="106" t="s">
        <v>374</v>
      </c>
      <c r="C17" s="187">
        <v>0</v>
      </c>
      <c r="D17" s="119">
        <v>0</v>
      </c>
      <c r="E17" s="119">
        <v>0</v>
      </c>
      <c r="F17" s="187">
        <v>0</v>
      </c>
      <c r="G17" s="119">
        <v>0</v>
      </c>
      <c r="H17" s="187">
        <v>0</v>
      </c>
      <c r="I17" s="395" t="s">
        <v>613</v>
      </c>
      <c r="J17" s="395"/>
    </row>
    <row r="18" spans="1:13" s="299" customFormat="1" ht="15.75" thickTop="1" thickBot="1">
      <c r="A18" s="41">
        <v>8522</v>
      </c>
      <c r="B18" s="107" t="s">
        <v>511</v>
      </c>
      <c r="C18" s="186">
        <v>0</v>
      </c>
      <c r="D18" s="118">
        <v>0</v>
      </c>
      <c r="E18" s="118">
        <v>0</v>
      </c>
      <c r="F18" s="186">
        <v>0</v>
      </c>
      <c r="G18" s="118">
        <v>0</v>
      </c>
      <c r="H18" s="118">
        <v>0</v>
      </c>
      <c r="I18" s="391" t="s">
        <v>512</v>
      </c>
      <c r="J18" s="391"/>
      <c r="K18" s="302"/>
      <c r="L18" s="407"/>
      <c r="M18" s="386"/>
    </row>
    <row r="19" spans="1:13" ht="15.75" thickTop="1" thickBot="1">
      <c r="A19" s="42">
        <v>8530</v>
      </c>
      <c r="B19" s="106" t="s">
        <v>375</v>
      </c>
      <c r="C19" s="187">
        <f t="shared" si="0"/>
        <v>0</v>
      </c>
      <c r="D19" s="119">
        <v>0</v>
      </c>
      <c r="E19" s="119">
        <v>0</v>
      </c>
      <c r="F19" s="187">
        <f t="shared" si="1"/>
        <v>0</v>
      </c>
      <c r="G19" s="119">
        <v>0</v>
      </c>
      <c r="H19" s="119">
        <v>0</v>
      </c>
      <c r="I19" s="395" t="s">
        <v>15</v>
      </c>
      <c r="J19" s="395"/>
    </row>
    <row r="20" spans="1:13" s="298" customFormat="1" ht="15.75" thickTop="1" thickBot="1">
      <c r="A20" s="41">
        <v>8541</v>
      </c>
      <c r="B20" s="107" t="s">
        <v>376</v>
      </c>
      <c r="C20" s="186">
        <f t="shared" si="0"/>
        <v>0</v>
      </c>
      <c r="D20" s="118">
        <v>0</v>
      </c>
      <c r="E20" s="118">
        <v>0</v>
      </c>
      <c r="F20" s="186">
        <f t="shared" si="1"/>
        <v>0</v>
      </c>
      <c r="G20" s="118">
        <v>0</v>
      </c>
      <c r="H20" s="118">
        <v>0</v>
      </c>
      <c r="I20" s="391" t="s">
        <v>354</v>
      </c>
      <c r="J20" s="391"/>
    </row>
    <row r="21" spans="1:13" ht="15.75" thickTop="1" thickBot="1">
      <c r="A21" s="42">
        <v>8542</v>
      </c>
      <c r="B21" s="106" t="s">
        <v>377</v>
      </c>
      <c r="C21" s="187">
        <f t="shared" si="0"/>
        <v>1231</v>
      </c>
      <c r="D21" s="119">
        <v>1231</v>
      </c>
      <c r="E21" s="119">
        <v>0</v>
      </c>
      <c r="F21" s="187">
        <f t="shared" si="1"/>
        <v>29</v>
      </c>
      <c r="G21" s="119">
        <v>29</v>
      </c>
      <c r="H21" s="187">
        <v>0</v>
      </c>
      <c r="I21" s="395" t="s">
        <v>355</v>
      </c>
      <c r="J21" s="395"/>
    </row>
    <row r="22" spans="1:13" ht="15.75" thickTop="1" thickBot="1">
      <c r="A22" s="41">
        <v>8543</v>
      </c>
      <c r="B22" s="107" t="s">
        <v>388</v>
      </c>
      <c r="C22" s="186">
        <f t="shared" si="0"/>
        <v>3650</v>
      </c>
      <c r="D22" s="118">
        <v>3650</v>
      </c>
      <c r="E22" s="118">
        <v>0</v>
      </c>
      <c r="F22" s="186">
        <f t="shared" si="1"/>
        <v>54</v>
      </c>
      <c r="G22" s="118">
        <v>50</v>
      </c>
      <c r="H22" s="118">
        <v>4</v>
      </c>
      <c r="I22" s="391" t="s">
        <v>356</v>
      </c>
      <c r="J22" s="391"/>
    </row>
    <row r="23" spans="1:13" ht="15.75" thickTop="1" thickBot="1">
      <c r="A23" s="42">
        <v>8544</v>
      </c>
      <c r="B23" s="106" t="s">
        <v>378</v>
      </c>
      <c r="C23" s="187">
        <f t="shared" si="0"/>
        <v>0</v>
      </c>
      <c r="D23" s="119">
        <v>0</v>
      </c>
      <c r="E23" s="119">
        <v>0</v>
      </c>
      <c r="F23" s="187">
        <f t="shared" si="1"/>
        <v>0</v>
      </c>
      <c r="G23" s="119">
        <v>0</v>
      </c>
      <c r="H23" s="187">
        <v>0</v>
      </c>
      <c r="I23" s="395" t="s">
        <v>357</v>
      </c>
      <c r="J23" s="395"/>
    </row>
    <row r="24" spans="1:13" ht="15.75" thickTop="1" thickBot="1">
      <c r="A24" s="41">
        <v>8545</v>
      </c>
      <c r="B24" s="107" t="s">
        <v>379</v>
      </c>
      <c r="C24" s="186">
        <f t="shared" si="0"/>
        <v>8070</v>
      </c>
      <c r="D24" s="118">
        <v>8070</v>
      </c>
      <c r="E24" s="118">
        <v>0</v>
      </c>
      <c r="F24" s="186">
        <f t="shared" si="1"/>
        <v>130</v>
      </c>
      <c r="G24" s="118">
        <v>130</v>
      </c>
      <c r="H24" s="118">
        <v>0</v>
      </c>
      <c r="I24" s="391" t="s">
        <v>358</v>
      </c>
      <c r="J24" s="391"/>
    </row>
    <row r="25" spans="1:13" ht="15.75" thickTop="1" thickBot="1">
      <c r="A25" s="42">
        <v>8548</v>
      </c>
      <c r="B25" s="106" t="s">
        <v>380</v>
      </c>
      <c r="C25" s="187">
        <f t="shared" si="0"/>
        <v>10350</v>
      </c>
      <c r="D25" s="119">
        <v>10350</v>
      </c>
      <c r="E25" s="119">
        <v>0</v>
      </c>
      <c r="F25" s="187">
        <f t="shared" si="1"/>
        <v>160</v>
      </c>
      <c r="G25" s="119">
        <v>156</v>
      </c>
      <c r="H25" s="119">
        <v>4</v>
      </c>
      <c r="I25" s="395" t="s">
        <v>401</v>
      </c>
      <c r="J25" s="395"/>
    </row>
    <row r="26" spans="1:13" ht="15.75" thickTop="1" thickBot="1">
      <c r="A26" s="41">
        <v>8610</v>
      </c>
      <c r="B26" s="107" t="s">
        <v>381</v>
      </c>
      <c r="C26" s="186">
        <f t="shared" si="0"/>
        <v>0</v>
      </c>
      <c r="D26" s="118">
        <v>0</v>
      </c>
      <c r="E26" s="118">
        <v>0</v>
      </c>
      <c r="F26" s="186">
        <f t="shared" si="1"/>
        <v>0</v>
      </c>
      <c r="G26" s="118">
        <v>0</v>
      </c>
      <c r="H26" s="118">
        <v>0</v>
      </c>
      <c r="I26" s="391" t="s">
        <v>359</v>
      </c>
      <c r="J26" s="391"/>
    </row>
    <row r="27" spans="1:13" ht="15.75" thickTop="1" thickBot="1">
      <c r="A27" s="42">
        <v>8621</v>
      </c>
      <c r="B27" s="106" t="s">
        <v>389</v>
      </c>
      <c r="C27" s="187">
        <f t="shared" si="0"/>
        <v>6682</v>
      </c>
      <c r="D27" s="119">
        <v>6682</v>
      </c>
      <c r="E27" s="119">
        <v>0</v>
      </c>
      <c r="F27" s="187">
        <f t="shared" si="1"/>
        <v>144</v>
      </c>
      <c r="G27" s="119">
        <v>144</v>
      </c>
      <c r="H27" s="119">
        <v>0</v>
      </c>
      <c r="I27" s="395" t="s">
        <v>360</v>
      </c>
      <c r="J27" s="395"/>
    </row>
    <row r="28" spans="1:13" ht="15.75" thickTop="1" thickBot="1">
      <c r="A28" s="41">
        <v>8622</v>
      </c>
      <c r="B28" s="107" t="s">
        <v>382</v>
      </c>
      <c r="C28" s="186">
        <f t="shared" si="0"/>
        <v>13983</v>
      </c>
      <c r="D28" s="118">
        <v>13983</v>
      </c>
      <c r="E28" s="118">
        <v>0</v>
      </c>
      <c r="F28" s="186">
        <f t="shared" si="1"/>
        <v>259</v>
      </c>
      <c r="G28" s="118">
        <v>242</v>
      </c>
      <c r="H28" s="118">
        <v>17</v>
      </c>
      <c r="I28" s="391" t="s">
        <v>361</v>
      </c>
      <c r="J28" s="391"/>
    </row>
    <row r="29" spans="1:13" ht="15.75" thickTop="1" thickBot="1">
      <c r="A29" s="42">
        <v>8623</v>
      </c>
      <c r="B29" s="106" t="s">
        <v>383</v>
      </c>
      <c r="C29" s="187">
        <f t="shared" si="0"/>
        <v>14634</v>
      </c>
      <c r="D29" s="119">
        <v>14634</v>
      </c>
      <c r="E29" s="119">
        <v>0</v>
      </c>
      <c r="F29" s="187">
        <f t="shared" si="1"/>
        <v>224</v>
      </c>
      <c r="G29" s="119">
        <v>224</v>
      </c>
      <c r="H29" s="119">
        <v>0</v>
      </c>
      <c r="I29" s="395" t="s">
        <v>362</v>
      </c>
      <c r="J29" s="395"/>
    </row>
    <row r="30" spans="1:13" ht="15.75" thickTop="1" thickBot="1">
      <c r="A30" s="41">
        <v>8690</v>
      </c>
      <c r="B30" s="107" t="s">
        <v>384</v>
      </c>
      <c r="C30" s="186">
        <f t="shared" si="0"/>
        <v>4551</v>
      </c>
      <c r="D30" s="118">
        <v>4551</v>
      </c>
      <c r="E30" s="118">
        <v>0</v>
      </c>
      <c r="F30" s="186">
        <f t="shared" si="1"/>
        <v>85</v>
      </c>
      <c r="G30" s="118">
        <v>85</v>
      </c>
      <c r="H30" s="118">
        <v>0</v>
      </c>
      <c r="I30" s="391" t="s">
        <v>363</v>
      </c>
      <c r="J30" s="391"/>
    </row>
    <row r="31" spans="1:13" ht="15.75" thickTop="1" thickBot="1">
      <c r="A31" s="42">
        <v>8700</v>
      </c>
      <c r="B31" s="106" t="s">
        <v>558</v>
      </c>
      <c r="C31" s="187">
        <f t="shared" si="0"/>
        <v>0</v>
      </c>
      <c r="D31" s="119">
        <v>0</v>
      </c>
      <c r="E31" s="119">
        <v>0</v>
      </c>
      <c r="F31" s="187">
        <f t="shared" si="1"/>
        <v>0</v>
      </c>
      <c r="G31" s="119">
        <v>0</v>
      </c>
      <c r="H31" s="119">
        <v>0</v>
      </c>
      <c r="I31" s="395" t="s">
        <v>559</v>
      </c>
      <c r="J31" s="395"/>
    </row>
    <row r="32" spans="1:13" ht="24" thickTop="1" thickBot="1">
      <c r="A32" s="41">
        <v>8810</v>
      </c>
      <c r="B32" s="107" t="s">
        <v>499</v>
      </c>
      <c r="C32" s="186">
        <f t="shared" si="0"/>
        <v>0</v>
      </c>
      <c r="D32" s="118">
        <v>0</v>
      </c>
      <c r="E32" s="118">
        <v>0</v>
      </c>
      <c r="F32" s="186">
        <f t="shared" si="1"/>
        <v>0</v>
      </c>
      <c r="G32" s="118">
        <v>0</v>
      </c>
      <c r="H32" s="118">
        <v>0</v>
      </c>
      <c r="I32" s="391" t="s">
        <v>501</v>
      </c>
      <c r="J32" s="391"/>
    </row>
    <row r="33" spans="1:10" ht="15.75" thickTop="1" thickBot="1">
      <c r="A33" s="42">
        <v>8890</v>
      </c>
      <c r="B33" s="106" t="s">
        <v>605</v>
      </c>
      <c r="C33" s="277">
        <f t="shared" si="0"/>
        <v>4811</v>
      </c>
      <c r="D33" s="119">
        <v>4811</v>
      </c>
      <c r="E33" s="119">
        <v>0</v>
      </c>
      <c r="F33" s="277">
        <f t="shared" si="1"/>
        <v>163</v>
      </c>
      <c r="G33" s="119">
        <v>163</v>
      </c>
      <c r="H33" s="119">
        <v>0</v>
      </c>
      <c r="I33" s="395" t="s">
        <v>604</v>
      </c>
      <c r="J33" s="395"/>
    </row>
    <row r="34" spans="1:10" ht="15.75" thickTop="1" thickBot="1">
      <c r="A34" s="41">
        <v>9000</v>
      </c>
      <c r="B34" s="107" t="s">
        <v>390</v>
      </c>
      <c r="C34" s="186">
        <f t="shared" si="0"/>
        <v>2309</v>
      </c>
      <c r="D34" s="118">
        <v>2309</v>
      </c>
      <c r="E34" s="118">
        <v>0</v>
      </c>
      <c r="F34" s="186">
        <f t="shared" si="1"/>
        <v>73</v>
      </c>
      <c r="G34" s="118">
        <v>73</v>
      </c>
      <c r="H34" s="118">
        <v>0</v>
      </c>
      <c r="I34" s="391" t="s">
        <v>364</v>
      </c>
      <c r="J34" s="391"/>
    </row>
    <row r="35" spans="1:10" ht="15.75" thickTop="1" thickBot="1">
      <c r="A35" s="42">
        <v>9103</v>
      </c>
      <c r="B35" s="106" t="s">
        <v>405</v>
      </c>
      <c r="C35" s="187">
        <f t="shared" si="0"/>
        <v>0</v>
      </c>
      <c r="D35" s="119">
        <v>0</v>
      </c>
      <c r="E35" s="119">
        <v>0</v>
      </c>
      <c r="F35" s="187">
        <f t="shared" si="1"/>
        <v>0</v>
      </c>
      <c r="G35" s="119">
        <v>0</v>
      </c>
      <c r="H35" s="119">
        <v>0</v>
      </c>
      <c r="I35" s="395" t="s">
        <v>400</v>
      </c>
      <c r="J35" s="395"/>
    </row>
    <row r="36" spans="1:10" ht="15.75" thickTop="1" thickBot="1">
      <c r="A36" s="41">
        <v>93</v>
      </c>
      <c r="B36" s="107" t="s">
        <v>427</v>
      </c>
      <c r="C36" s="186">
        <f t="shared" ref="C36" si="2">SUM(E36+D36)</f>
        <v>9005</v>
      </c>
      <c r="D36" s="118">
        <v>9005</v>
      </c>
      <c r="E36" s="118">
        <v>0</v>
      </c>
      <c r="F36" s="186">
        <f t="shared" ref="F36" si="3">SUM(H36+G36)</f>
        <v>283</v>
      </c>
      <c r="G36" s="118">
        <v>283</v>
      </c>
      <c r="H36" s="118">
        <v>0</v>
      </c>
      <c r="I36" s="376" t="s">
        <v>432</v>
      </c>
      <c r="J36" s="376"/>
    </row>
    <row r="37" spans="1:10" ht="35.25" thickTop="1" thickBot="1">
      <c r="A37" s="42">
        <v>9500</v>
      </c>
      <c r="B37" s="106" t="s">
        <v>393</v>
      </c>
      <c r="C37" s="187">
        <f t="shared" si="0"/>
        <v>39773</v>
      </c>
      <c r="D37" s="119">
        <v>39773</v>
      </c>
      <c r="E37" s="119">
        <v>0</v>
      </c>
      <c r="F37" s="187">
        <f t="shared" si="1"/>
        <v>1088</v>
      </c>
      <c r="G37" s="119">
        <v>1088</v>
      </c>
      <c r="H37" s="119">
        <v>0</v>
      </c>
      <c r="I37" s="395" t="s">
        <v>407</v>
      </c>
      <c r="J37" s="395"/>
    </row>
    <row r="38" spans="1:10" ht="15.75" thickTop="1" thickBot="1">
      <c r="A38" s="41">
        <v>9601</v>
      </c>
      <c r="B38" s="107" t="s">
        <v>395</v>
      </c>
      <c r="C38" s="186">
        <f t="shared" si="0"/>
        <v>57629</v>
      </c>
      <c r="D38" s="118">
        <v>57629</v>
      </c>
      <c r="E38" s="118">
        <v>0</v>
      </c>
      <c r="F38" s="186">
        <f t="shared" si="1"/>
        <v>1932</v>
      </c>
      <c r="G38" s="118">
        <v>1932</v>
      </c>
      <c r="H38" s="118">
        <v>0</v>
      </c>
      <c r="I38" s="391" t="s">
        <v>398</v>
      </c>
      <c r="J38" s="391"/>
    </row>
    <row r="39" spans="1:10" ht="15.75" thickTop="1" thickBot="1">
      <c r="A39" s="42">
        <v>9602</v>
      </c>
      <c r="B39" s="106" t="s">
        <v>394</v>
      </c>
      <c r="C39" s="187">
        <f t="shared" si="0"/>
        <v>130237</v>
      </c>
      <c r="D39" s="119">
        <v>130237</v>
      </c>
      <c r="E39" s="119">
        <v>0</v>
      </c>
      <c r="F39" s="187">
        <f t="shared" si="1"/>
        <v>5037</v>
      </c>
      <c r="G39" s="119">
        <v>4891</v>
      </c>
      <c r="H39" s="119">
        <v>146</v>
      </c>
      <c r="I39" s="395" t="s">
        <v>368</v>
      </c>
      <c r="J39" s="395"/>
    </row>
    <row r="40" spans="1:10" ht="15" thickTop="1">
      <c r="A40" s="44">
        <v>9609</v>
      </c>
      <c r="B40" s="107" t="s">
        <v>396</v>
      </c>
      <c r="C40" s="300">
        <f t="shared" si="0"/>
        <v>8656</v>
      </c>
      <c r="D40" s="301">
        <v>8656</v>
      </c>
      <c r="E40" s="301">
        <v>0</v>
      </c>
      <c r="F40" s="300">
        <f t="shared" si="1"/>
        <v>344</v>
      </c>
      <c r="G40" s="301">
        <v>313</v>
      </c>
      <c r="H40" s="301">
        <v>31</v>
      </c>
      <c r="I40" s="408" t="s">
        <v>397</v>
      </c>
      <c r="J40" s="408"/>
    </row>
    <row r="41" spans="1:10" ht="15" customHeight="1">
      <c r="A41" s="392" t="s">
        <v>7</v>
      </c>
      <c r="B41" s="392"/>
      <c r="C41" s="305">
        <f t="shared" ref="C41:H41" si="4">SUM(C9:C40)</f>
        <v>508184</v>
      </c>
      <c r="D41" s="306">
        <f t="shared" si="4"/>
        <v>508184</v>
      </c>
      <c r="E41" s="306">
        <f t="shared" si="4"/>
        <v>0</v>
      </c>
      <c r="F41" s="305">
        <f t="shared" si="4"/>
        <v>15989</v>
      </c>
      <c r="G41" s="306">
        <f t="shared" si="4"/>
        <v>15787</v>
      </c>
      <c r="H41" s="306">
        <f t="shared" si="4"/>
        <v>202</v>
      </c>
      <c r="I41" s="393" t="s">
        <v>4</v>
      </c>
      <c r="J41" s="394"/>
    </row>
    <row r="42" spans="1:10" ht="15" customHeight="1">
      <c r="D42" s="48"/>
      <c r="E42" s="48"/>
      <c r="F42" s="48"/>
      <c r="G42" s="48"/>
      <c r="H42" s="48"/>
    </row>
    <row r="43" spans="1:10" ht="15" customHeight="1"/>
    <row r="44" spans="1:10" ht="30.75" customHeight="1"/>
  </sheetData>
  <mergeCells count="47">
    <mergeCell ref="L18:M18"/>
    <mergeCell ref="I18:J18"/>
    <mergeCell ref="I30:J30"/>
    <mergeCell ref="I40:J40"/>
    <mergeCell ref="I37:J37"/>
    <mergeCell ref="I38:J38"/>
    <mergeCell ref="I39:J39"/>
    <mergeCell ref="I31:J31"/>
    <mergeCell ref="I33:J33"/>
    <mergeCell ref="I19:J19"/>
    <mergeCell ref="I20:J20"/>
    <mergeCell ref="I22:J22"/>
    <mergeCell ref="I23:J23"/>
    <mergeCell ref="I24:J24"/>
    <mergeCell ref="A1:J1"/>
    <mergeCell ref="A6:B6"/>
    <mergeCell ref="I6:J6"/>
    <mergeCell ref="A2:J2"/>
    <mergeCell ref="I9:J9"/>
    <mergeCell ref="A4:J4"/>
    <mergeCell ref="A7:A8"/>
    <mergeCell ref="B7:B8"/>
    <mergeCell ref="C7:E7"/>
    <mergeCell ref="F7:H7"/>
    <mergeCell ref="I7:J8"/>
    <mergeCell ref="A3:J3"/>
    <mergeCell ref="I17:J17"/>
    <mergeCell ref="I11:J11"/>
    <mergeCell ref="A5:J5"/>
    <mergeCell ref="I10:J10"/>
    <mergeCell ref="I21:J21"/>
    <mergeCell ref="I12:J12"/>
    <mergeCell ref="I13:J13"/>
    <mergeCell ref="I14:J14"/>
    <mergeCell ref="I15:J15"/>
    <mergeCell ref="I16:J16"/>
    <mergeCell ref="A41:B41"/>
    <mergeCell ref="I41:J41"/>
    <mergeCell ref="I25:J25"/>
    <mergeCell ref="I26:J26"/>
    <mergeCell ref="I27:J27"/>
    <mergeCell ref="I28:J28"/>
    <mergeCell ref="I29:J29"/>
    <mergeCell ref="I32:J32"/>
    <mergeCell ref="I34:J34"/>
    <mergeCell ref="I35:J35"/>
    <mergeCell ref="I36:J36"/>
  </mergeCells>
  <printOptions horizontalCentered="1" verticalCentered="1"/>
  <pageMargins left="0" right="0" top="0" bottom="0" header="0.31496062992125984" footer="0.31496062992125984"/>
  <pageSetup paperSize="9" scale="7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tint="0.39997558519241921"/>
  </sheetPr>
  <dimension ref="A1:J18"/>
  <sheetViews>
    <sheetView view="pageBreakPreview" zoomScaleNormal="100" zoomScaleSheetLayoutView="100" workbookViewId="0">
      <selection activeCell="G10" sqref="G10"/>
    </sheetView>
  </sheetViews>
  <sheetFormatPr defaultColWidth="9.140625" defaultRowHeight="14.25"/>
  <cols>
    <col min="1" max="1" width="5.7109375" style="2" customWidth="1"/>
    <col min="2" max="2" width="35.7109375" style="1" customWidth="1"/>
    <col min="3" max="8" width="7.7109375" style="1" customWidth="1"/>
    <col min="9" max="9" width="35.7109375" style="1" customWidth="1"/>
    <col min="10" max="10" width="5.7109375" style="1" customWidth="1"/>
    <col min="11" max="16384" width="9.140625" style="1"/>
  </cols>
  <sheetData>
    <row r="1" spans="1:10" s="4" customFormat="1">
      <c r="A1" s="546"/>
      <c r="B1" s="546"/>
      <c r="C1" s="546"/>
      <c r="D1" s="546"/>
      <c r="E1" s="546"/>
      <c r="F1" s="546"/>
      <c r="G1" s="546"/>
      <c r="H1" s="546"/>
      <c r="I1" s="546"/>
      <c r="J1" s="546"/>
    </row>
    <row r="2" spans="1:10" ht="18">
      <c r="A2" s="548" t="s">
        <v>44</v>
      </c>
      <c r="B2" s="548"/>
      <c r="C2" s="548"/>
      <c r="D2" s="548"/>
      <c r="E2" s="548"/>
      <c r="F2" s="548"/>
      <c r="G2" s="548"/>
      <c r="H2" s="548"/>
      <c r="I2" s="548"/>
      <c r="J2" s="548"/>
    </row>
    <row r="3" spans="1:10" ht="18">
      <c r="A3" s="548" t="s">
        <v>21</v>
      </c>
      <c r="B3" s="548"/>
      <c r="C3" s="548"/>
      <c r="D3" s="548"/>
      <c r="E3" s="548"/>
      <c r="F3" s="548"/>
      <c r="G3" s="548"/>
      <c r="H3" s="548"/>
      <c r="I3" s="548"/>
      <c r="J3" s="548"/>
    </row>
    <row r="4" spans="1:10" ht="15.75">
      <c r="A4" s="550" t="s">
        <v>45</v>
      </c>
      <c r="B4" s="550"/>
      <c r="C4" s="550"/>
      <c r="D4" s="550"/>
      <c r="E4" s="550"/>
      <c r="F4" s="550"/>
      <c r="G4" s="550"/>
      <c r="H4" s="550"/>
      <c r="I4" s="550"/>
      <c r="J4" s="550"/>
    </row>
    <row r="5" spans="1:10" ht="15.75">
      <c r="A5" s="550" t="s">
        <v>22</v>
      </c>
      <c r="B5" s="550"/>
      <c r="C5" s="550"/>
      <c r="D5" s="550"/>
      <c r="E5" s="550"/>
      <c r="F5" s="550"/>
      <c r="G5" s="550"/>
      <c r="H5" s="550"/>
      <c r="I5" s="550"/>
      <c r="J5" s="550"/>
    </row>
    <row r="6" spans="1:10" ht="15.75">
      <c r="A6" s="555" t="s">
        <v>460</v>
      </c>
      <c r="B6" s="555"/>
      <c r="C6" s="559"/>
      <c r="D6" s="559"/>
      <c r="E6" s="556">
        <v>2022</v>
      </c>
      <c r="F6" s="556"/>
      <c r="G6" s="559"/>
      <c r="H6" s="560"/>
      <c r="I6" s="557" t="s">
        <v>61</v>
      </c>
      <c r="J6" s="557"/>
    </row>
    <row r="7" spans="1:10" ht="49.9" customHeight="1">
      <c r="A7" s="409" t="s">
        <v>42</v>
      </c>
      <c r="B7" s="410"/>
      <c r="C7" s="413" t="s">
        <v>551</v>
      </c>
      <c r="D7" s="413"/>
      <c r="E7" s="413"/>
      <c r="F7" s="413" t="s">
        <v>550</v>
      </c>
      <c r="G7" s="413"/>
      <c r="H7" s="413"/>
      <c r="I7" s="361" t="s">
        <v>43</v>
      </c>
      <c r="J7" s="361"/>
    </row>
    <row r="8" spans="1:10" ht="49.9" customHeight="1">
      <c r="A8" s="411"/>
      <c r="B8" s="412"/>
      <c r="C8" s="193" t="s">
        <v>540</v>
      </c>
      <c r="D8" s="193" t="s">
        <v>552</v>
      </c>
      <c r="E8" s="193" t="s">
        <v>553</v>
      </c>
      <c r="F8" s="193" t="s">
        <v>268</v>
      </c>
      <c r="G8" s="193" t="s">
        <v>549</v>
      </c>
      <c r="H8" s="193" t="s">
        <v>548</v>
      </c>
      <c r="I8" s="363"/>
      <c r="J8" s="363"/>
    </row>
    <row r="9" spans="1:10" ht="28.5" customHeight="1" thickBot="1">
      <c r="A9" s="420" t="s">
        <v>29</v>
      </c>
      <c r="B9" s="421"/>
      <c r="C9" s="52">
        <f>SUM(E9+D9)</f>
        <v>10667</v>
      </c>
      <c r="D9" s="51">
        <v>131</v>
      </c>
      <c r="E9" s="51">
        <v>10536</v>
      </c>
      <c r="F9" s="52">
        <f>SUM(H9+G9)</f>
        <v>98</v>
      </c>
      <c r="G9" s="51">
        <v>89</v>
      </c>
      <c r="H9" s="51">
        <v>9</v>
      </c>
      <c r="I9" s="372" t="s">
        <v>334</v>
      </c>
      <c r="J9" s="372"/>
    </row>
    <row r="10" spans="1:10" ht="28.5" customHeight="1" thickBot="1">
      <c r="A10" s="414" t="s">
        <v>30</v>
      </c>
      <c r="B10" s="415"/>
      <c r="C10" s="54">
        <f t="shared" ref="C10:C17" si="0">SUM(E10+D10)</f>
        <v>0</v>
      </c>
      <c r="D10" s="53">
        <v>0</v>
      </c>
      <c r="E10" s="53">
        <v>0</v>
      </c>
      <c r="F10" s="54">
        <f t="shared" ref="F10:F17" si="1">SUM(H10+G10)</f>
        <v>496</v>
      </c>
      <c r="G10" s="53">
        <v>41</v>
      </c>
      <c r="H10" s="53">
        <v>455</v>
      </c>
      <c r="I10" s="373" t="s">
        <v>335</v>
      </c>
      <c r="J10" s="373"/>
    </row>
    <row r="11" spans="1:10" ht="28.5" customHeight="1" thickBot="1">
      <c r="A11" s="416" t="s">
        <v>31</v>
      </c>
      <c r="B11" s="417"/>
      <c r="C11" s="52">
        <f t="shared" si="0"/>
        <v>113811</v>
      </c>
      <c r="D11" s="51">
        <v>577</v>
      </c>
      <c r="E11" s="51">
        <v>113234</v>
      </c>
      <c r="F11" s="52">
        <f t="shared" si="1"/>
        <v>1532</v>
      </c>
      <c r="G11" s="51">
        <v>165</v>
      </c>
      <c r="H11" s="51">
        <v>1367</v>
      </c>
      <c r="I11" s="372" t="s">
        <v>32</v>
      </c>
      <c r="J11" s="372"/>
    </row>
    <row r="12" spans="1:10" ht="28.5" customHeight="1" thickBot="1">
      <c r="A12" s="414" t="s">
        <v>33</v>
      </c>
      <c r="B12" s="415"/>
      <c r="C12" s="54">
        <f t="shared" si="0"/>
        <v>26244</v>
      </c>
      <c r="D12" s="53">
        <v>469</v>
      </c>
      <c r="E12" s="53">
        <v>25775</v>
      </c>
      <c r="F12" s="54">
        <f t="shared" si="1"/>
        <v>521</v>
      </c>
      <c r="G12" s="53">
        <v>36</v>
      </c>
      <c r="H12" s="53">
        <v>485</v>
      </c>
      <c r="I12" s="373" t="s">
        <v>336</v>
      </c>
      <c r="J12" s="373"/>
    </row>
    <row r="13" spans="1:10" ht="52.5" customHeight="1" thickBot="1">
      <c r="A13" s="418" t="s">
        <v>34</v>
      </c>
      <c r="B13" s="419"/>
      <c r="C13" s="52">
        <f t="shared" si="0"/>
        <v>77895</v>
      </c>
      <c r="D13" s="51">
        <v>340</v>
      </c>
      <c r="E13" s="51">
        <v>77555</v>
      </c>
      <c r="F13" s="52">
        <f t="shared" si="1"/>
        <v>1707</v>
      </c>
      <c r="G13" s="51">
        <v>252</v>
      </c>
      <c r="H13" s="51">
        <v>1455</v>
      </c>
      <c r="I13" s="372" t="s">
        <v>337</v>
      </c>
      <c r="J13" s="372"/>
    </row>
    <row r="14" spans="1:10" ht="28.5" customHeight="1" thickBot="1">
      <c r="A14" s="414" t="s">
        <v>35</v>
      </c>
      <c r="B14" s="415"/>
      <c r="C14" s="54">
        <f t="shared" si="0"/>
        <v>1674</v>
      </c>
      <c r="D14" s="53">
        <v>0</v>
      </c>
      <c r="E14" s="53">
        <v>1674</v>
      </c>
      <c r="F14" s="54">
        <f t="shared" si="1"/>
        <v>39</v>
      </c>
      <c r="G14" s="53">
        <v>12</v>
      </c>
      <c r="H14" s="53">
        <v>27</v>
      </c>
      <c r="I14" s="373" t="s">
        <v>338</v>
      </c>
      <c r="J14" s="373"/>
    </row>
    <row r="15" spans="1:10" ht="28.5" customHeight="1" thickBot="1">
      <c r="A15" s="416" t="s">
        <v>36</v>
      </c>
      <c r="B15" s="417"/>
      <c r="C15" s="52">
        <f t="shared" si="0"/>
        <v>13772</v>
      </c>
      <c r="D15" s="51">
        <v>0</v>
      </c>
      <c r="E15" s="51">
        <v>13772</v>
      </c>
      <c r="F15" s="52">
        <f t="shared" si="1"/>
        <v>370</v>
      </c>
      <c r="G15" s="51">
        <v>203</v>
      </c>
      <c r="H15" s="51">
        <v>167</v>
      </c>
      <c r="I15" s="372" t="s">
        <v>37</v>
      </c>
      <c r="J15" s="372"/>
    </row>
    <row r="16" spans="1:10" ht="28.5" customHeight="1" thickBot="1">
      <c r="A16" s="414" t="s">
        <v>38</v>
      </c>
      <c r="B16" s="415"/>
      <c r="C16" s="54">
        <f t="shared" si="0"/>
        <v>218021</v>
      </c>
      <c r="D16" s="53">
        <v>707</v>
      </c>
      <c r="E16" s="53">
        <v>217314</v>
      </c>
      <c r="F16" s="54">
        <f t="shared" si="1"/>
        <v>8809</v>
      </c>
      <c r="G16" s="53">
        <v>1444</v>
      </c>
      <c r="H16" s="53">
        <v>7365</v>
      </c>
      <c r="I16" s="373" t="s">
        <v>39</v>
      </c>
      <c r="J16" s="373"/>
    </row>
    <row r="17" spans="1:10" ht="28.5" customHeight="1">
      <c r="A17" s="423" t="s">
        <v>40</v>
      </c>
      <c r="B17" s="424"/>
      <c r="C17" s="132">
        <f t="shared" si="0"/>
        <v>46099</v>
      </c>
      <c r="D17" s="133">
        <v>53</v>
      </c>
      <c r="E17" s="133">
        <v>46046</v>
      </c>
      <c r="F17" s="132">
        <f t="shared" si="1"/>
        <v>2417</v>
      </c>
      <c r="G17" s="133">
        <v>112</v>
      </c>
      <c r="H17" s="133">
        <v>2305</v>
      </c>
      <c r="I17" s="422" t="s">
        <v>41</v>
      </c>
      <c r="J17" s="422"/>
    </row>
    <row r="18" spans="1:10" ht="37.5" customHeight="1">
      <c r="A18" s="367" t="s">
        <v>7</v>
      </c>
      <c r="B18" s="367"/>
      <c r="C18" s="138">
        <f t="shared" ref="C18:H18" si="2">SUM(C9:C17)</f>
        <v>508183</v>
      </c>
      <c r="D18" s="138">
        <f t="shared" si="2"/>
        <v>2277</v>
      </c>
      <c r="E18" s="138">
        <f t="shared" si="2"/>
        <v>505906</v>
      </c>
      <c r="F18" s="138">
        <f>SUM(F9:F17)</f>
        <v>15989</v>
      </c>
      <c r="G18" s="138">
        <f t="shared" si="2"/>
        <v>2354</v>
      </c>
      <c r="H18" s="138">
        <f t="shared" si="2"/>
        <v>13635</v>
      </c>
      <c r="I18" s="363" t="s">
        <v>4</v>
      </c>
      <c r="J18" s="363"/>
    </row>
  </sheetData>
  <mergeCells count="32">
    <mergeCell ref="A16:B16"/>
    <mergeCell ref="F7:H7"/>
    <mergeCell ref="I7:J8"/>
    <mergeCell ref="A18:B18"/>
    <mergeCell ref="I18:J18"/>
    <mergeCell ref="A9:B9"/>
    <mergeCell ref="A10:B10"/>
    <mergeCell ref="A11:B11"/>
    <mergeCell ref="A12:B12"/>
    <mergeCell ref="I16:J16"/>
    <mergeCell ref="I17:J17"/>
    <mergeCell ref="I13:J13"/>
    <mergeCell ref="I14:J14"/>
    <mergeCell ref="A17:B17"/>
    <mergeCell ref="I15:J15"/>
    <mergeCell ref="I9:J9"/>
    <mergeCell ref="I12:J12"/>
    <mergeCell ref="A14:B14"/>
    <mergeCell ref="A15:B15"/>
    <mergeCell ref="I10:J10"/>
    <mergeCell ref="I11:J11"/>
    <mergeCell ref="A13:B13"/>
    <mergeCell ref="A7:B8"/>
    <mergeCell ref="C7:E7"/>
    <mergeCell ref="A4:J4"/>
    <mergeCell ref="A1:J1"/>
    <mergeCell ref="A6:B6"/>
    <mergeCell ref="I6:J6"/>
    <mergeCell ref="E6:F6"/>
    <mergeCell ref="A5:J5"/>
    <mergeCell ref="A2:J2"/>
    <mergeCell ref="A3:J3"/>
  </mergeCells>
  <printOptions horizontalCentered="1" verticalCentered="1"/>
  <pageMargins left="0" right="0" top="0" bottom="0"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tint="0.39997558519241921"/>
  </sheetPr>
  <dimension ref="A1:M43"/>
  <sheetViews>
    <sheetView view="pageBreakPreview" zoomScale="90" zoomScaleNormal="100" zoomScaleSheetLayoutView="90" workbookViewId="0">
      <selection activeCell="G14" sqref="G14"/>
    </sheetView>
  </sheetViews>
  <sheetFormatPr defaultColWidth="9.140625" defaultRowHeight="14.25"/>
  <cols>
    <col min="1" max="1" width="5.7109375" style="2" customWidth="1"/>
    <col min="2" max="2" width="40.7109375" style="1" customWidth="1"/>
    <col min="3" max="10" width="9.7109375" style="1" customWidth="1"/>
    <col min="11" max="11" width="40.7109375" style="1" customWidth="1"/>
    <col min="12" max="12" width="5.7109375" style="1" customWidth="1"/>
    <col min="13" max="16384" width="9.140625" style="1"/>
  </cols>
  <sheetData>
    <row r="1" spans="1:13" s="4" customFormat="1" ht="15">
      <c r="A1" s="546"/>
      <c r="B1" s="546"/>
      <c r="C1" s="546"/>
      <c r="D1" s="546"/>
      <c r="E1" s="546"/>
      <c r="F1" s="546"/>
      <c r="G1" s="546"/>
      <c r="H1" s="546"/>
      <c r="I1" s="546"/>
      <c r="J1" s="546"/>
      <c r="K1" s="546"/>
      <c r="L1" s="546"/>
      <c r="M1" s="9"/>
    </row>
    <row r="2" spans="1:13" ht="18">
      <c r="A2" s="548" t="s">
        <v>48</v>
      </c>
      <c r="B2" s="548"/>
      <c r="C2" s="548"/>
      <c r="D2" s="548"/>
      <c r="E2" s="548"/>
      <c r="F2" s="548"/>
      <c r="G2" s="548"/>
      <c r="H2" s="548"/>
      <c r="I2" s="548"/>
      <c r="J2" s="548"/>
      <c r="K2" s="548"/>
      <c r="L2" s="548"/>
    </row>
    <row r="3" spans="1:13" ht="18">
      <c r="A3" s="548" t="s">
        <v>21</v>
      </c>
      <c r="B3" s="548"/>
      <c r="C3" s="548"/>
      <c r="D3" s="548"/>
      <c r="E3" s="548"/>
      <c r="F3" s="548"/>
      <c r="G3" s="548"/>
      <c r="H3" s="548"/>
      <c r="I3" s="548"/>
      <c r="J3" s="548"/>
      <c r="K3" s="548"/>
      <c r="L3" s="548"/>
    </row>
    <row r="4" spans="1:13" ht="15.75">
      <c r="A4" s="550" t="s">
        <v>49</v>
      </c>
      <c r="B4" s="550"/>
      <c r="C4" s="550"/>
      <c r="D4" s="550"/>
      <c r="E4" s="550"/>
      <c r="F4" s="550"/>
      <c r="G4" s="550"/>
      <c r="H4" s="550"/>
      <c r="I4" s="550"/>
      <c r="J4" s="550"/>
      <c r="K4" s="550"/>
      <c r="L4" s="550"/>
    </row>
    <row r="5" spans="1:13" ht="15.75">
      <c r="A5" s="550" t="s">
        <v>22</v>
      </c>
      <c r="B5" s="550"/>
      <c r="C5" s="550"/>
      <c r="D5" s="550"/>
      <c r="E5" s="550"/>
      <c r="F5" s="550"/>
      <c r="G5" s="550"/>
      <c r="H5" s="550"/>
      <c r="I5" s="550"/>
      <c r="J5" s="550"/>
      <c r="K5" s="550"/>
      <c r="L5" s="550"/>
    </row>
    <row r="6" spans="1:13" ht="15.75">
      <c r="A6" s="551" t="s">
        <v>461</v>
      </c>
      <c r="B6" s="551"/>
      <c r="C6" s="549"/>
      <c r="D6" s="558"/>
      <c r="E6" s="558"/>
      <c r="F6" s="550">
        <v>2022</v>
      </c>
      <c r="G6" s="550"/>
      <c r="H6" s="558"/>
      <c r="I6" s="558"/>
      <c r="J6" s="558"/>
      <c r="K6" s="552" t="s">
        <v>63</v>
      </c>
      <c r="L6" s="552"/>
    </row>
    <row r="7" spans="1:13" ht="85.15" customHeight="1">
      <c r="A7" s="142" t="s">
        <v>270</v>
      </c>
      <c r="B7" s="144" t="s">
        <v>10</v>
      </c>
      <c r="C7" s="192" t="s">
        <v>540</v>
      </c>
      <c r="D7" s="192" t="s">
        <v>547</v>
      </c>
      <c r="E7" s="192" t="s">
        <v>546</v>
      </c>
      <c r="F7" s="192" t="s">
        <v>545</v>
      </c>
      <c r="G7" s="192" t="s">
        <v>544</v>
      </c>
      <c r="H7" s="192" t="s">
        <v>543</v>
      </c>
      <c r="I7" s="192" t="s">
        <v>542</v>
      </c>
      <c r="J7" s="192" t="s">
        <v>541</v>
      </c>
      <c r="K7" s="425" t="s">
        <v>17</v>
      </c>
      <c r="L7" s="425"/>
    </row>
    <row r="8" spans="1:13" ht="15" thickBot="1">
      <c r="A8" s="45">
        <v>4521</v>
      </c>
      <c r="B8" s="106" t="s">
        <v>387</v>
      </c>
      <c r="C8" s="185">
        <f>SUM(D8:J8)</f>
        <v>42865</v>
      </c>
      <c r="D8" s="117">
        <v>3502</v>
      </c>
      <c r="E8" s="117">
        <v>490</v>
      </c>
      <c r="F8" s="117">
        <v>11557</v>
      </c>
      <c r="G8" s="117">
        <v>18386</v>
      </c>
      <c r="H8" s="117">
        <v>8930</v>
      </c>
      <c r="I8" s="117">
        <v>0</v>
      </c>
      <c r="J8" s="117">
        <v>0</v>
      </c>
      <c r="K8" s="406" t="s">
        <v>406</v>
      </c>
      <c r="L8" s="406"/>
    </row>
    <row r="9" spans="1:13" ht="15.75" customHeight="1" thickTop="1" thickBot="1">
      <c r="A9" s="41">
        <v>4522</v>
      </c>
      <c r="B9" s="107" t="s">
        <v>369</v>
      </c>
      <c r="C9" s="186">
        <f t="shared" ref="C9:C39" si="0">SUM(D9:J9)</f>
        <v>4954</v>
      </c>
      <c r="D9" s="118">
        <v>536</v>
      </c>
      <c r="E9" s="118">
        <v>149</v>
      </c>
      <c r="F9" s="118">
        <v>348</v>
      </c>
      <c r="G9" s="118">
        <v>3107</v>
      </c>
      <c r="H9" s="118">
        <v>759</v>
      </c>
      <c r="I9" s="118">
        <v>55</v>
      </c>
      <c r="J9" s="118">
        <v>0</v>
      </c>
      <c r="K9" s="391" t="s">
        <v>349</v>
      </c>
      <c r="L9" s="391"/>
    </row>
    <row r="10" spans="1:13" ht="21.95" customHeight="1" thickTop="1" thickBot="1">
      <c r="A10" s="42">
        <v>4529</v>
      </c>
      <c r="B10" s="106" t="s">
        <v>404</v>
      </c>
      <c r="C10" s="187">
        <f t="shared" si="0"/>
        <v>869</v>
      </c>
      <c r="D10" s="119">
        <v>53</v>
      </c>
      <c r="E10" s="119">
        <v>108</v>
      </c>
      <c r="F10" s="119">
        <v>0</v>
      </c>
      <c r="G10" s="119">
        <v>581</v>
      </c>
      <c r="H10" s="119">
        <v>127</v>
      </c>
      <c r="I10" s="119">
        <v>0</v>
      </c>
      <c r="J10" s="119">
        <v>0</v>
      </c>
      <c r="K10" s="395" t="s">
        <v>403</v>
      </c>
      <c r="L10" s="395"/>
    </row>
    <row r="11" spans="1:13" ht="21.95" customHeight="1" thickTop="1" thickBot="1">
      <c r="A11" s="41">
        <v>4540</v>
      </c>
      <c r="B11" s="107" t="s">
        <v>408</v>
      </c>
      <c r="C11" s="186">
        <f t="shared" si="0"/>
        <v>109</v>
      </c>
      <c r="D11" s="118">
        <v>0</v>
      </c>
      <c r="E11" s="118">
        <v>18</v>
      </c>
      <c r="F11" s="118">
        <v>0</v>
      </c>
      <c r="G11" s="118">
        <v>91</v>
      </c>
      <c r="H11" s="118">
        <v>0</v>
      </c>
      <c r="I11" s="118">
        <v>0</v>
      </c>
      <c r="J11" s="118">
        <v>0</v>
      </c>
      <c r="K11" s="391" t="s">
        <v>402</v>
      </c>
      <c r="L11" s="391"/>
    </row>
    <row r="12" spans="1:13" ht="15.75" thickTop="1" thickBot="1">
      <c r="A12" s="42">
        <v>8511</v>
      </c>
      <c r="B12" s="106" t="s">
        <v>370</v>
      </c>
      <c r="C12" s="187">
        <f t="shared" si="0"/>
        <v>127</v>
      </c>
      <c r="D12" s="119">
        <v>0</v>
      </c>
      <c r="E12" s="119">
        <v>51</v>
      </c>
      <c r="F12" s="119">
        <v>0</v>
      </c>
      <c r="G12" s="119">
        <v>76</v>
      </c>
      <c r="H12" s="119">
        <v>0</v>
      </c>
      <c r="I12" s="119">
        <v>0</v>
      </c>
      <c r="J12" s="119">
        <v>0</v>
      </c>
      <c r="K12" s="395" t="s">
        <v>350</v>
      </c>
      <c r="L12" s="395"/>
    </row>
    <row r="13" spans="1:13" ht="15.75" thickTop="1" thickBot="1">
      <c r="A13" s="41">
        <v>8512</v>
      </c>
      <c r="B13" s="107" t="s">
        <v>371</v>
      </c>
      <c r="C13" s="186">
        <f t="shared" si="0"/>
        <v>0</v>
      </c>
      <c r="D13" s="118">
        <v>0</v>
      </c>
      <c r="E13" s="118">
        <v>0</v>
      </c>
      <c r="F13" s="118">
        <v>0</v>
      </c>
      <c r="G13" s="118">
        <v>0</v>
      </c>
      <c r="H13" s="118">
        <v>0</v>
      </c>
      <c r="I13" s="118">
        <v>0</v>
      </c>
      <c r="J13" s="118">
        <v>0</v>
      </c>
      <c r="K13" s="391" t="s">
        <v>351</v>
      </c>
      <c r="L13" s="391"/>
    </row>
    <row r="14" spans="1:13" ht="15.75" thickTop="1" thickBot="1">
      <c r="A14" s="42">
        <v>8513</v>
      </c>
      <c r="B14" s="106" t="s">
        <v>372</v>
      </c>
      <c r="C14" s="187">
        <f t="shared" si="0"/>
        <v>0</v>
      </c>
      <c r="D14" s="119">
        <v>0</v>
      </c>
      <c r="E14" s="119">
        <v>0</v>
      </c>
      <c r="F14" s="119">
        <v>0</v>
      </c>
      <c r="G14" s="119">
        <v>0</v>
      </c>
      <c r="H14" s="119">
        <v>0</v>
      </c>
      <c r="I14" s="119">
        <v>0</v>
      </c>
      <c r="J14" s="119">
        <v>0</v>
      </c>
      <c r="K14" s="395" t="s">
        <v>352</v>
      </c>
      <c r="L14" s="395"/>
    </row>
    <row r="15" spans="1:13" ht="15" thickBot="1">
      <c r="A15" s="41">
        <v>8514</v>
      </c>
      <c r="B15" s="107" t="s">
        <v>373</v>
      </c>
      <c r="C15" s="107">
        <f t="shared" si="0"/>
        <v>0</v>
      </c>
      <c r="D15" s="107">
        <v>0</v>
      </c>
      <c r="E15" s="107">
        <v>0</v>
      </c>
      <c r="F15" s="107">
        <v>0</v>
      </c>
      <c r="G15" s="107">
        <v>0</v>
      </c>
      <c r="H15" s="107">
        <v>0</v>
      </c>
      <c r="I15" s="107">
        <v>0</v>
      </c>
      <c r="J15" s="107">
        <v>0</v>
      </c>
      <c r="K15" s="391" t="s">
        <v>16</v>
      </c>
      <c r="L15" s="391"/>
    </row>
    <row r="16" spans="1:13" s="299" customFormat="1" ht="15" thickBot="1">
      <c r="A16" s="45">
        <v>8521</v>
      </c>
      <c r="B16" s="106" t="s">
        <v>374</v>
      </c>
      <c r="C16" s="185">
        <f t="shared" si="0"/>
        <v>0</v>
      </c>
      <c r="D16" s="117">
        <v>0</v>
      </c>
      <c r="E16" s="117">
        <v>0</v>
      </c>
      <c r="F16" s="117">
        <v>0</v>
      </c>
      <c r="G16" s="117">
        <v>0</v>
      </c>
      <c r="H16" s="117">
        <v>0</v>
      </c>
      <c r="I16" s="117">
        <v>0</v>
      </c>
      <c r="J16" s="117">
        <v>0</v>
      </c>
      <c r="K16" s="406" t="s">
        <v>612</v>
      </c>
      <c r="L16" s="406"/>
    </row>
    <row r="17" spans="1:12" s="299" customFormat="1" ht="16.5" customHeight="1" thickTop="1" thickBot="1">
      <c r="A17" s="41">
        <v>8522</v>
      </c>
      <c r="B17" s="107" t="s">
        <v>511</v>
      </c>
      <c r="C17" s="186">
        <v>0</v>
      </c>
      <c r="D17" s="118">
        <v>0</v>
      </c>
      <c r="E17" s="118">
        <v>0</v>
      </c>
      <c r="F17" s="118">
        <v>0</v>
      </c>
      <c r="G17" s="118">
        <v>0</v>
      </c>
      <c r="H17" s="118">
        <v>0</v>
      </c>
      <c r="I17" s="118">
        <v>0</v>
      </c>
      <c r="J17" s="118">
        <v>0</v>
      </c>
      <c r="K17" s="391" t="s">
        <v>614</v>
      </c>
      <c r="L17" s="391"/>
    </row>
    <row r="18" spans="1:12" ht="15.75" thickTop="1" thickBot="1">
      <c r="A18" s="42">
        <v>8530</v>
      </c>
      <c r="B18" s="106" t="s">
        <v>375</v>
      </c>
      <c r="C18" s="187">
        <f t="shared" si="0"/>
        <v>0</v>
      </c>
      <c r="D18" s="119">
        <v>0</v>
      </c>
      <c r="E18" s="119">
        <v>0</v>
      </c>
      <c r="F18" s="119">
        <v>0</v>
      </c>
      <c r="G18" s="119">
        <v>0</v>
      </c>
      <c r="H18" s="119">
        <v>0</v>
      </c>
      <c r="I18" s="119">
        <v>0</v>
      </c>
      <c r="J18" s="119">
        <v>0</v>
      </c>
      <c r="K18" s="395" t="s">
        <v>15</v>
      </c>
      <c r="L18" s="395"/>
    </row>
    <row r="19" spans="1:12" s="298" customFormat="1" ht="15.75" thickTop="1" thickBot="1">
      <c r="A19" s="41">
        <v>8541</v>
      </c>
      <c r="B19" s="107" t="s">
        <v>376</v>
      </c>
      <c r="C19" s="186">
        <f t="shared" si="0"/>
        <v>0</v>
      </c>
      <c r="D19" s="118">
        <v>0</v>
      </c>
      <c r="E19" s="118">
        <v>0</v>
      </c>
      <c r="F19" s="118">
        <v>0</v>
      </c>
      <c r="G19" s="118">
        <v>0</v>
      </c>
      <c r="H19" s="118">
        <v>0</v>
      </c>
      <c r="I19" s="118">
        <v>0</v>
      </c>
      <c r="J19" s="118">
        <v>0</v>
      </c>
      <c r="K19" s="391" t="s">
        <v>354</v>
      </c>
      <c r="L19" s="391"/>
    </row>
    <row r="20" spans="1:12" ht="15.75" customHeight="1" thickTop="1" thickBot="1">
      <c r="A20" s="42">
        <v>8542</v>
      </c>
      <c r="B20" s="106" t="s">
        <v>377</v>
      </c>
      <c r="C20" s="187">
        <f t="shared" si="0"/>
        <v>256</v>
      </c>
      <c r="D20" s="119">
        <v>30</v>
      </c>
      <c r="E20" s="119">
        <v>54</v>
      </c>
      <c r="F20" s="119">
        <v>0</v>
      </c>
      <c r="G20" s="119">
        <v>112</v>
      </c>
      <c r="H20" s="119">
        <v>60</v>
      </c>
      <c r="I20" s="119">
        <v>0</v>
      </c>
      <c r="J20" s="119">
        <v>0</v>
      </c>
      <c r="K20" s="395" t="s">
        <v>355</v>
      </c>
      <c r="L20" s="395"/>
    </row>
    <row r="21" spans="1:12" ht="15.75" customHeight="1" thickTop="1" thickBot="1">
      <c r="A21" s="41">
        <v>8543</v>
      </c>
      <c r="B21" s="107" t="s">
        <v>388</v>
      </c>
      <c r="C21" s="186">
        <f t="shared" si="0"/>
        <v>783</v>
      </c>
      <c r="D21" s="118">
        <v>631</v>
      </c>
      <c r="E21" s="118">
        <v>68</v>
      </c>
      <c r="F21" s="118">
        <v>11</v>
      </c>
      <c r="G21" s="118">
        <v>59</v>
      </c>
      <c r="H21" s="118">
        <v>5</v>
      </c>
      <c r="I21" s="118">
        <v>9</v>
      </c>
      <c r="J21" s="118">
        <v>0</v>
      </c>
      <c r="K21" s="391" t="s">
        <v>356</v>
      </c>
      <c r="L21" s="391"/>
    </row>
    <row r="22" spans="1:12" ht="15.75" thickTop="1" thickBot="1">
      <c r="A22" s="42">
        <v>8544</v>
      </c>
      <c r="B22" s="106" t="s">
        <v>378</v>
      </c>
      <c r="C22" s="187">
        <f t="shared" si="0"/>
        <v>0</v>
      </c>
      <c r="D22" s="119">
        <v>0</v>
      </c>
      <c r="E22" s="119">
        <v>0</v>
      </c>
      <c r="F22" s="119">
        <v>0</v>
      </c>
      <c r="G22" s="119">
        <v>0</v>
      </c>
      <c r="H22" s="119">
        <v>0</v>
      </c>
      <c r="I22" s="119">
        <v>0</v>
      </c>
      <c r="J22" s="119">
        <v>0</v>
      </c>
      <c r="K22" s="395" t="s">
        <v>357</v>
      </c>
      <c r="L22" s="395"/>
    </row>
    <row r="23" spans="1:12" ht="15.75" thickTop="1" thickBot="1">
      <c r="A23" s="41">
        <v>8545</v>
      </c>
      <c r="B23" s="107" t="s">
        <v>379</v>
      </c>
      <c r="C23" s="186">
        <f t="shared" si="0"/>
        <v>548</v>
      </c>
      <c r="D23" s="118">
        <v>56</v>
      </c>
      <c r="E23" s="118">
        <v>170</v>
      </c>
      <c r="F23" s="118">
        <v>7</v>
      </c>
      <c r="G23" s="118">
        <v>267</v>
      </c>
      <c r="H23" s="118">
        <v>48</v>
      </c>
      <c r="I23" s="118">
        <v>0</v>
      </c>
      <c r="J23" s="118">
        <v>0</v>
      </c>
      <c r="K23" s="391" t="s">
        <v>358</v>
      </c>
      <c r="L23" s="391"/>
    </row>
    <row r="24" spans="1:12" ht="15.75" thickTop="1" thickBot="1">
      <c r="A24" s="42">
        <v>8548</v>
      </c>
      <c r="B24" s="106" t="s">
        <v>380</v>
      </c>
      <c r="C24" s="187">
        <f t="shared" si="0"/>
        <v>1022</v>
      </c>
      <c r="D24" s="119">
        <v>261</v>
      </c>
      <c r="E24" s="119">
        <v>314</v>
      </c>
      <c r="F24" s="119">
        <v>21</v>
      </c>
      <c r="G24" s="119">
        <v>295</v>
      </c>
      <c r="H24" s="119">
        <v>131</v>
      </c>
      <c r="I24" s="119">
        <v>0</v>
      </c>
      <c r="J24" s="119">
        <v>0</v>
      </c>
      <c r="K24" s="395" t="s">
        <v>401</v>
      </c>
      <c r="L24" s="395"/>
    </row>
    <row r="25" spans="1:12" ht="15.75" thickTop="1" thickBot="1">
      <c r="A25" s="41">
        <v>8610</v>
      </c>
      <c r="B25" s="107" t="s">
        <v>381</v>
      </c>
      <c r="C25" s="186">
        <f t="shared" si="0"/>
        <v>0</v>
      </c>
      <c r="D25" s="118">
        <v>0</v>
      </c>
      <c r="E25" s="118">
        <v>0</v>
      </c>
      <c r="F25" s="118">
        <v>0</v>
      </c>
      <c r="G25" s="118">
        <v>0</v>
      </c>
      <c r="H25" s="118">
        <v>0</v>
      </c>
      <c r="I25" s="118">
        <v>0</v>
      </c>
      <c r="J25" s="118">
        <v>0</v>
      </c>
      <c r="K25" s="391" t="s">
        <v>359</v>
      </c>
      <c r="L25" s="391"/>
    </row>
    <row r="26" spans="1:12" ht="15.75" thickTop="1" thickBot="1">
      <c r="A26" s="42">
        <v>8621</v>
      </c>
      <c r="B26" s="106" t="s">
        <v>389</v>
      </c>
      <c r="C26" s="187">
        <f t="shared" si="0"/>
        <v>5643</v>
      </c>
      <c r="D26" s="119">
        <v>4990</v>
      </c>
      <c r="E26" s="119">
        <v>71</v>
      </c>
      <c r="F26" s="119">
        <v>80</v>
      </c>
      <c r="G26" s="119">
        <v>315</v>
      </c>
      <c r="H26" s="119">
        <v>158</v>
      </c>
      <c r="I26" s="119">
        <v>29</v>
      </c>
      <c r="J26" s="119">
        <v>0</v>
      </c>
      <c r="K26" s="395" t="s">
        <v>360</v>
      </c>
      <c r="L26" s="395"/>
    </row>
    <row r="27" spans="1:12" ht="15.75" thickTop="1" thickBot="1">
      <c r="A27" s="41">
        <v>8622</v>
      </c>
      <c r="B27" s="107" t="s">
        <v>382</v>
      </c>
      <c r="C27" s="186">
        <f t="shared" si="0"/>
        <v>6928</v>
      </c>
      <c r="D27" s="118">
        <v>5677</v>
      </c>
      <c r="E27" s="118">
        <v>321</v>
      </c>
      <c r="F27" s="118">
        <v>203</v>
      </c>
      <c r="G27" s="118">
        <v>295</v>
      </c>
      <c r="H27" s="118">
        <v>0</v>
      </c>
      <c r="I27" s="118">
        <v>432</v>
      </c>
      <c r="J27" s="118">
        <v>0</v>
      </c>
      <c r="K27" s="391" t="s">
        <v>361</v>
      </c>
      <c r="L27" s="391"/>
    </row>
    <row r="28" spans="1:12" ht="15.75" thickTop="1" thickBot="1">
      <c r="A28" s="42">
        <v>8623</v>
      </c>
      <c r="B28" s="106" t="s">
        <v>383</v>
      </c>
      <c r="C28" s="187">
        <f t="shared" si="0"/>
        <v>4176</v>
      </c>
      <c r="D28" s="119">
        <v>2704</v>
      </c>
      <c r="E28" s="119">
        <v>262</v>
      </c>
      <c r="F28" s="119">
        <v>418</v>
      </c>
      <c r="G28" s="119">
        <v>541</v>
      </c>
      <c r="H28" s="119">
        <v>251</v>
      </c>
      <c r="I28" s="119">
        <v>0</v>
      </c>
      <c r="J28" s="119">
        <v>0</v>
      </c>
      <c r="K28" s="395" t="s">
        <v>362</v>
      </c>
      <c r="L28" s="395"/>
    </row>
    <row r="29" spans="1:12" ht="24" customHeight="1" thickTop="1" thickBot="1">
      <c r="A29" s="41">
        <v>8690</v>
      </c>
      <c r="B29" s="107" t="s">
        <v>384</v>
      </c>
      <c r="C29" s="186">
        <f t="shared" si="0"/>
        <v>1776</v>
      </c>
      <c r="D29" s="118">
        <v>253</v>
      </c>
      <c r="E29" s="118">
        <v>304</v>
      </c>
      <c r="F29" s="118">
        <v>314</v>
      </c>
      <c r="G29" s="118">
        <v>349</v>
      </c>
      <c r="H29" s="118">
        <v>556</v>
      </c>
      <c r="I29" s="118">
        <v>0</v>
      </c>
      <c r="J29" s="118">
        <v>0</v>
      </c>
      <c r="K29" s="391" t="s">
        <v>363</v>
      </c>
      <c r="L29" s="391"/>
    </row>
    <row r="30" spans="1:12" ht="24" customHeight="1" thickTop="1" thickBot="1">
      <c r="A30" s="42">
        <v>8700</v>
      </c>
      <c r="B30" s="106" t="s">
        <v>558</v>
      </c>
      <c r="C30" s="187">
        <f t="shared" si="0"/>
        <v>0</v>
      </c>
      <c r="D30" s="119">
        <v>0</v>
      </c>
      <c r="E30" s="119">
        <v>0</v>
      </c>
      <c r="F30" s="119">
        <v>0</v>
      </c>
      <c r="G30" s="119">
        <v>0</v>
      </c>
      <c r="H30" s="119">
        <v>0</v>
      </c>
      <c r="I30" s="119">
        <v>0</v>
      </c>
      <c r="J30" s="119">
        <v>0</v>
      </c>
      <c r="K30" s="395" t="s">
        <v>559</v>
      </c>
      <c r="L30" s="395"/>
    </row>
    <row r="31" spans="1:12" ht="24" thickTop="1" thickBot="1">
      <c r="A31" s="41">
        <v>8810</v>
      </c>
      <c r="B31" s="107" t="s">
        <v>499</v>
      </c>
      <c r="C31" s="186">
        <f t="shared" si="0"/>
        <v>0</v>
      </c>
      <c r="D31" s="118">
        <v>0</v>
      </c>
      <c r="E31" s="118">
        <v>0</v>
      </c>
      <c r="F31" s="118">
        <v>0</v>
      </c>
      <c r="G31" s="118">
        <v>0</v>
      </c>
      <c r="H31" s="118">
        <v>0</v>
      </c>
      <c r="I31" s="118">
        <v>0</v>
      </c>
      <c r="J31" s="118">
        <v>0</v>
      </c>
      <c r="K31" s="391" t="s">
        <v>501</v>
      </c>
      <c r="L31" s="391"/>
    </row>
    <row r="32" spans="1:12" ht="24" customHeight="1" thickTop="1" thickBot="1">
      <c r="A32" s="42">
        <v>8890</v>
      </c>
      <c r="B32" s="106" t="s">
        <v>605</v>
      </c>
      <c r="C32" s="187">
        <f t="shared" si="0"/>
        <v>119</v>
      </c>
      <c r="D32" s="119">
        <v>31</v>
      </c>
      <c r="E32" s="119">
        <v>27</v>
      </c>
      <c r="F32" s="119">
        <v>0</v>
      </c>
      <c r="G32" s="119">
        <v>16</v>
      </c>
      <c r="H32" s="119">
        <v>36</v>
      </c>
      <c r="I32" s="119">
        <v>9</v>
      </c>
      <c r="J32" s="119">
        <v>0</v>
      </c>
      <c r="K32" s="395" t="s">
        <v>604</v>
      </c>
      <c r="L32" s="395"/>
    </row>
    <row r="33" spans="1:12" ht="15.75" thickTop="1" thickBot="1">
      <c r="A33" s="41">
        <v>9000</v>
      </c>
      <c r="B33" s="107" t="s">
        <v>390</v>
      </c>
      <c r="C33" s="186">
        <f t="shared" si="0"/>
        <v>627</v>
      </c>
      <c r="D33" s="118">
        <v>472</v>
      </c>
      <c r="E33" s="118">
        <v>19</v>
      </c>
      <c r="F33" s="118">
        <v>0</v>
      </c>
      <c r="G33" s="118">
        <v>67</v>
      </c>
      <c r="H33" s="118">
        <v>69</v>
      </c>
      <c r="I33" s="118">
        <v>0</v>
      </c>
      <c r="J33" s="118">
        <v>0</v>
      </c>
      <c r="K33" s="391" t="s">
        <v>364</v>
      </c>
      <c r="L33" s="391"/>
    </row>
    <row r="34" spans="1:12" ht="24" customHeight="1" thickTop="1" thickBot="1">
      <c r="A34" s="42">
        <v>9103</v>
      </c>
      <c r="B34" s="106" t="s">
        <v>405</v>
      </c>
      <c r="C34" s="187">
        <f t="shared" si="0"/>
        <v>0</v>
      </c>
      <c r="D34" s="119">
        <v>0</v>
      </c>
      <c r="E34" s="119">
        <v>0</v>
      </c>
      <c r="F34" s="119">
        <v>0</v>
      </c>
      <c r="G34" s="119">
        <v>0</v>
      </c>
      <c r="H34" s="119">
        <v>0</v>
      </c>
      <c r="I34" s="119">
        <v>0</v>
      </c>
      <c r="J34" s="119">
        <v>0</v>
      </c>
      <c r="K34" s="395" t="s">
        <v>400</v>
      </c>
      <c r="L34" s="395"/>
    </row>
    <row r="35" spans="1:12" ht="24" thickTop="1" thickBot="1">
      <c r="A35" s="41">
        <v>93</v>
      </c>
      <c r="B35" s="107" t="s">
        <v>427</v>
      </c>
      <c r="C35" s="186">
        <f t="shared" ref="C35" si="1">SUM(D35:J35)</f>
        <v>1926</v>
      </c>
      <c r="D35" s="118">
        <v>583</v>
      </c>
      <c r="E35" s="118">
        <v>9</v>
      </c>
      <c r="F35" s="118">
        <v>88</v>
      </c>
      <c r="G35" s="118">
        <v>1236</v>
      </c>
      <c r="H35" s="118">
        <v>10</v>
      </c>
      <c r="I35" s="118">
        <v>0</v>
      </c>
      <c r="J35" s="118">
        <v>0</v>
      </c>
      <c r="K35" s="376" t="s">
        <v>432</v>
      </c>
      <c r="L35" s="376"/>
    </row>
    <row r="36" spans="1:12" ht="46.5" thickTop="1" thickBot="1">
      <c r="A36" s="42">
        <v>9500</v>
      </c>
      <c r="B36" s="106" t="s">
        <v>393</v>
      </c>
      <c r="C36" s="187">
        <f t="shared" si="0"/>
        <v>7831</v>
      </c>
      <c r="D36" s="119">
        <v>3005</v>
      </c>
      <c r="E36" s="119">
        <v>189</v>
      </c>
      <c r="F36" s="119">
        <v>710</v>
      </c>
      <c r="G36" s="119">
        <v>2302</v>
      </c>
      <c r="H36" s="119">
        <v>1388</v>
      </c>
      <c r="I36" s="119">
        <v>237</v>
      </c>
      <c r="J36" s="119">
        <v>0</v>
      </c>
      <c r="K36" s="395" t="s">
        <v>407</v>
      </c>
      <c r="L36" s="395"/>
    </row>
    <row r="37" spans="1:12" ht="24.75" customHeight="1" thickTop="1" thickBot="1">
      <c r="A37" s="41">
        <v>9601</v>
      </c>
      <c r="B37" s="107" t="s">
        <v>395</v>
      </c>
      <c r="C37" s="186">
        <f t="shared" si="0"/>
        <v>15722</v>
      </c>
      <c r="D37" s="118">
        <v>1600</v>
      </c>
      <c r="E37" s="118">
        <v>815</v>
      </c>
      <c r="F37" s="118">
        <v>930</v>
      </c>
      <c r="G37" s="118">
        <v>6472</v>
      </c>
      <c r="H37" s="118">
        <v>797</v>
      </c>
      <c r="I37" s="118">
        <v>5108</v>
      </c>
      <c r="J37" s="118">
        <v>0</v>
      </c>
      <c r="K37" s="391" t="s">
        <v>398</v>
      </c>
      <c r="L37" s="391"/>
    </row>
    <row r="38" spans="1:12" ht="15.75" thickTop="1" thickBot="1">
      <c r="A38" s="42">
        <v>9602</v>
      </c>
      <c r="B38" s="106" t="s">
        <v>394</v>
      </c>
      <c r="C38" s="187">
        <f t="shared" si="0"/>
        <v>18594</v>
      </c>
      <c r="D38" s="119">
        <v>9895</v>
      </c>
      <c r="E38" s="119">
        <v>365</v>
      </c>
      <c r="F38" s="119">
        <v>511</v>
      </c>
      <c r="G38" s="119">
        <v>7458</v>
      </c>
      <c r="H38" s="119">
        <v>219</v>
      </c>
      <c r="I38" s="119">
        <v>146</v>
      </c>
      <c r="J38" s="119">
        <v>0</v>
      </c>
      <c r="K38" s="395" t="s">
        <v>368</v>
      </c>
      <c r="L38" s="395"/>
    </row>
    <row r="39" spans="1:12" ht="15" thickTop="1">
      <c r="A39" s="44">
        <v>9609</v>
      </c>
      <c r="B39" s="107" t="s">
        <v>396</v>
      </c>
      <c r="C39" s="300">
        <f t="shared" si="0"/>
        <v>2785</v>
      </c>
      <c r="D39" s="301">
        <v>627</v>
      </c>
      <c r="E39" s="301">
        <v>94</v>
      </c>
      <c r="F39" s="301">
        <v>157</v>
      </c>
      <c r="G39" s="301">
        <v>1876</v>
      </c>
      <c r="H39" s="301">
        <v>0</v>
      </c>
      <c r="I39" s="301">
        <v>31</v>
      </c>
      <c r="J39" s="301">
        <v>0</v>
      </c>
      <c r="K39" s="408" t="s">
        <v>397</v>
      </c>
      <c r="L39" s="408"/>
    </row>
    <row r="40" spans="1:12" ht="24" customHeight="1">
      <c r="A40" s="392" t="s">
        <v>7</v>
      </c>
      <c r="B40" s="392"/>
      <c r="C40" s="305">
        <f t="shared" ref="C40:J40" si="2">SUM(C8:C39)</f>
        <v>117660</v>
      </c>
      <c r="D40" s="305">
        <f t="shared" si="2"/>
        <v>34906</v>
      </c>
      <c r="E40" s="305">
        <f t="shared" si="2"/>
        <v>3898</v>
      </c>
      <c r="F40" s="305">
        <f t="shared" si="2"/>
        <v>15355</v>
      </c>
      <c r="G40" s="305">
        <f t="shared" si="2"/>
        <v>43901</v>
      </c>
      <c r="H40" s="305">
        <f t="shared" si="2"/>
        <v>13544</v>
      </c>
      <c r="I40" s="305">
        <f t="shared" si="2"/>
        <v>6056</v>
      </c>
      <c r="J40" s="305">
        <f t="shared" si="2"/>
        <v>0</v>
      </c>
      <c r="K40" s="393" t="s">
        <v>4</v>
      </c>
      <c r="L40" s="394"/>
    </row>
    <row r="42" spans="1:12" ht="24" customHeight="1"/>
    <row r="43" spans="1:12" ht="36" customHeight="1"/>
  </sheetData>
  <mergeCells count="43">
    <mergeCell ref="K30:L30"/>
    <mergeCell ref="K22:L22"/>
    <mergeCell ref="K40:L40"/>
    <mergeCell ref="A40:B40"/>
    <mergeCell ref="K25:L25"/>
    <mergeCell ref="K26:L26"/>
    <mergeCell ref="K27:L27"/>
    <mergeCell ref="K28:L28"/>
    <mergeCell ref="K31:L31"/>
    <mergeCell ref="K33:L33"/>
    <mergeCell ref="K34:L34"/>
    <mergeCell ref="K35:L35"/>
    <mergeCell ref="K36:L36"/>
    <mergeCell ref="K37:L37"/>
    <mergeCell ref="K38:L38"/>
    <mergeCell ref="K39:L39"/>
    <mergeCell ref="K29:L29"/>
    <mergeCell ref="K32:L32"/>
    <mergeCell ref="K17:L17"/>
    <mergeCell ref="K9:L9"/>
    <mergeCell ref="K10:L10"/>
    <mergeCell ref="K21:L21"/>
    <mergeCell ref="K11:L11"/>
    <mergeCell ref="K12:L12"/>
    <mergeCell ref="K13:L13"/>
    <mergeCell ref="K14:L14"/>
    <mergeCell ref="K15:L15"/>
    <mergeCell ref="K23:L23"/>
    <mergeCell ref="K24:L24"/>
    <mergeCell ref="K16:L16"/>
    <mergeCell ref="K18:L18"/>
    <mergeCell ref="K19:L19"/>
    <mergeCell ref="K20:L20"/>
    <mergeCell ref="A6:B6"/>
    <mergeCell ref="K6:L6"/>
    <mergeCell ref="F6:G6"/>
    <mergeCell ref="K7:L7"/>
    <mergeCell ref="K8:L8"/>
    <mergeCell ref="A1:L1"/>
    <mergeCell ref="A2:L2"/>
    <mergeCell ref="A3:L3"/>
    <mergeCell ref="A4:L4"/>
    <mergeCell ref="A5:L5"/>
  </mergeCells>
  <printOptions horizontalCentered="1" verticalCentered="1"/>
  <pageMargins left="0" right="0" top="0" bottom="0" header="0.31496062992125984" footer="0.31496062992125984"/>
  <pageSetup paperSize="9" scale="67"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tint="0.39997558519241921"/>
  </sheetPr>
  <dimension ref="A1:O43"/>
  <sheetViews>
    <sheetView view="pageBreakPreview" zoomScale="80" zoomScaleNormal="100" zoomScaleSheetLayoutView="80" workbookViewId="0">
      <selection activeCell="K13" sqref="K13"/>
    </sheetView>
  </sheetViews>
  <sheetFormatPr defaultColWidth="9.140625" defaultRowHeight="14.25"/>
  <cols>
    <col min="1" max="1" width="5.7109375" style="2" customWidth="1"/>
    <col min="2" max="2" width="40.7109375" style="1" customWidth="1"/>
    <col min="3" max="13" width="9.7109375" style="1" customWidth="1"/>
    <col min="14" max="14" width="40.7109375" style="1" customWidth="1"/>
    <col min="15" max="15" width="5.7109375" style="1" customWidth="1"/>
    <col min="16" max="16384" width="9.140625" style="1"/>
  </cols>
  <sheetData>
    <row r="1" spans="1:15" s="4" customFormat="1">
      <c r="A1" s="546"/>
      <c r="B1" s="546"/>
      <c r="C1" s="546"/>
      <c r="D1" s="546"/>
      <c r="E1" s="546"/>
      <c r="F1" s="546"/>
      <c r="G1" s="546"/>
      <c r="H1" s="546"/>
      <c r="I1" s="546"/>
      <c r="J1" s="546"/>
      <c r="K1" s="546"/>
      <c r="L1" s="546"/>
      <c r="M1" s="546"/>
      <c r="N1" s="546"/>
      <c r="O1" s="546"/>
    </row>
    <row r="2" spans="1:15" ht="18">
      <c r="A2" s="548" t="s">
        <v>50</v>
      </c>
      <c r="B2" s="548"/>
      <c r="C2" s="548"/>
      <c r="D2" s="548"/>
      <c r="E2" s="548"/>
      <c r="F2" s="548"/>
      <c r="G2" s="548"/>
      <c r="H2" s="548"/>
      <c r="I2" s="548"/>
      <c r="J2" s="548"/>
      <c r="K2" s="548"/>
      <c r="L2" s="548"/>
      <c r="M2" s="548"/>
      <c r="N2" s="548"/>
      <c r="O2" s="548"/>
    </row>
    <row r="3" spans="1:15" ht="18">
      <c r="A3" s="548" t="s">
        <v>21</v>
      </c>
      <c r="B3" s="548"/>
      <c r="C3" s="548"/>
      <c r="D3" s="548"/>
      <c r="E3" s="548"/>
      <c r="F3" s="548"/>
      <c r="G3" s="548"/>
      <c r="H3" s="548"/>
      <c r="I3" s="548"/>
      <c r="J3" s="548"/>
      <c r="K3" s="548"/>
      <c r="L3" s="548"/>
      <c r="M3" s="548"/>
      <c r="N3" s="548"/>
      <c r="O3" s="548"/>
    </row>
    <row r="4" spans="1:15" ht="15.75">
      <c r="A4" s="550" t="s">
        <v>51</v>
      </c>
      <c r="B4" s="550"/>
      <c r="C4" s="550"/>
      <c r="D4" s="550"/>
      <c r="E4" s="550"/>
      <c r="F4" s="550"/>
      <c r="G4" s="550"/>
      <c r="H4" s="550"/>
      <c r="I4" s="550"/>
      <c r="J4" s="550"/>
      <c r="K4" s="550"/>
      <c r="L4" s="550"/>
      <c r="M4" s="550"/>
      <c r="N4" s="550"/>
      <c r="O4" s="550"/>
    </row>
    <row r="5" spans="1:15" ht="15.75">
      <c r="A5" s="550" t="s">
        <v>22</v>
      </c>
      <c r="B5" s="550"/>
      <c r="C5" s="550"/>
      <c r="D5" s="550"/>
      <c r="E5" s="550"/>
      <c r="F5" s="550"/>
      <c r="G5" s="550"/>
      <c r="H5" s="550"/>
      <c r="I5" s="550"/>
      <c r="J5" s="550"/>
      <c r="K5" s="550"/>
      <c r="L5" s="550"/>
      <c r="M5" s="550"/>
      <c r="N5" s="550"/>
      <c r="O5" s="550"/>
    </row>
    <row r="6" spans="1:15" ht="15.75">
      <c r="A6" s="551" t="s">
        <v>462</v>
      </c>
      <c r="B6" s="551"/>
      <c r="C6" s="549"/>
      <c r="D6" s="558"/>
      <c r="E6" s="558"/>
      <c r="F6" s="558"/>
      <c r="G6" s="558"/>
      <c r="H6" s="554">
        <v>2022</v>
      </c>
      <c r="I6" s="558"/>
      <c r="J6" s="558"/>
      <c r="K6" s="558"/>
      <c r="L6" s="558"/>
      <c r="M6" s="558"/>
      <c r="N6" s="552" t="s">
        <v>64</v>
      </c>
      <c r="O6" s="552"/>
    </row>
    <row r="7" spans="1:15" ht="123.75" customHeight="1">
      <c r="A7" s="142" t="s">
        <v>270</v>
      </c>
      <c r="B7" s="141" t="s">
        <v>10</v>
      </c>
      <c r="C7" s="192" t="s">
        <v>540</v>
      </c>
      <c r="D7" s="193" t="s">
        <v>539</v>
      </c>
      <c r="E7" s="192" t="s">
        <v>538</v>
      </c>
      <c r="F7" s="193" t="s">
        <v>537</v>
      </c>
      <c r="G7" s="193" t="s">
        <v>536</v>
      </c>
      <c r="H7" s="192" t="s">
        <v>535</v>
      </c>
      <c r="I7" s="193" t="s">
        <v>534</v>
      </c>
      <c r="J7" s="192" t="s">
        <v>533</v>
      </c>
      <c r="K7" s="192" t="s">
        <v>532</v>
      </c>
      <c r="L7" s="192" t="s">
        <v>531</v>
      </c>
      <c r="M7" s="193" t="s">
        <v>530</v>
      </c>
      <c r="N7" s="371" t="s">
        <v>17</v>
      </c>
      <c r="O7" s="371"/>
    </row>
    <row r="8" spans="1:15" ht="15" thickBot="1">
      <c r="A8" s="126">
        <v>4521</v>
      </c>
      <c r="B8" s="125" t="s">
        <v>387</v>
      </c>
      <c r="C8" s="182">
        <f>SUM(D8:M8)</f>
        <v>185260</v>
      </c>
      <c r="D8" s="157">
        <v>1751</v>
      </c>
      <c r="E8" s="157">
        <v>0</v>
      </c>
      <c r="F8" s="157">
        <v>0</v>
      </c>
      <c r="G8" s="157">
        <v>0</v>
      </c>
      <c r="H8" s="157">
        <v>2014</v>
      </c>
      <c r="I8" s="157">
        <v>5516</v>
      </c>
      <c r="J8" s="157">
        <v>8755</v>
      </c>
      <c r="K8" s="157">
        <v>0</v>
      </c>
      <c r="L8" s="157">
        <v>51656</v>
      </c>
      <c r="M8" s="157">
        <v>115568</v>
      </c>
      <c r="N8" s="431" t="s">
        <v>406</v>
      </c>
      <c r="O8" s="432"/>
    </row>
    <row r="9" spans="1:15" ht="15.75" customHeight="1" thickTop="1" thickBot="1">
      <c r="A9" s="109">
        <v>4522</v>
      </c>
      <c r="B9" s="107" t="s">
        <v>369</v>
      </c>
      <c r="C9" s="183">
        <f t="shared" ref="C9:C39" si="0">SUM(D9:M9)</f>
        <v>19590</v>
      </c>
      <c r="D9" s="158">
        <v>325</v>
      </c>
      <c r="E9" s="158">
        <v>0</v>
      </c>
      <c r="F9" s="158">
        <v>0</v>
      </c>
      <c r="G9" s="158">
        <v>0</v>
      </c>
      <c r="H9" s="158">
        <v>34</v>
      </c>
      <c r="I9" s="158">
        <v>618</v>
      </c>
      <c r="J9" s="158">
        <v>287</v>
      </c>
      <c r="K9" s="158">
        <v>0</v>
      </c>
      <c r="L9" s="158">
        <v>0</v>
      </c>
      <c r="M9" s="158">
        <v>18326</v>
      </c>
      <c r="N9" s="380" t="s">
        <v>349</v>
      </c>
      <c r="O9" s="381"/>
    </row>
    <row r="10" spans="1:15" ht="21.95" customHeight="1" thickTop="1" thickBot="1">
      <c r="A10" s="126">
        <v>4529</v>
      </c>
      <c r="B10" s="125" t="s">
        <v>404</v>
      </c>
      <c r="C10" s="184">
        <f t="shared" si="0"/>
        <v>4032</v>
      </c>
      <c r="D10" s="159">
        <v>280</v>
      </c>
      <c r="E10" s="159">
        <v>0</v>
      </c>
      <c r="F10" s="159">
        <v>317</v>
      </c>
      <c r="G10" s="159">
        <v>0</v>
      </c>
      <c r="H10" s="159">
        <v>0</v>
      </c>
      <c r="I10" s="159">
        <v>106</v>
      </c>
      <c r="J10" s="159">
        <v>159</v>
      </c>
      <c r="K10" s="159">
        <v>0</v>
      </c>
      <c r="L10" s="159">
        <v>0</v>
      </c>
      <c r="M10" s="159">
        <v>3170</v>
      </c>
      <c r="N10" s="382" t="s">
        <v>403</v>
      </c>
      <c r="O10" s="383"/>
    </row>
    <row r="11" spans="1:15" ht="21.95" customHeight="1" thickTop="1" thickBot="1">
      <c r="A11" s="109">
        <v>4540</v>
      </c>
      <c r="B11" s="107" t="s">
        <v>408</v>
      </c>
      <c r="C11" s="183">
        <f t="shared" si="0"/>
        <v>1405</v>
      </c>
      <c r="D11" s="158">
        <v>91</v>
      </c>
      <c r="E11" s="158">
        <v>0</v>
      </c>
      <c r="F11" s="158">
        <v>0</v>
      </c>
      <c r="G11" s="158">
        <v>0</v>
      </c>
      <c r="H11" s="158">
        <v>0</v>
      </c>
      <c r="I11" s="158">
        <v>0</v>
      </c>
      <c r="J11" s="158">
        <v>0</v>
      </c>
      <c r="K11" s="158">
        <v>0</v>
      </c>
      <c r="L11" s="158">
        <v>0</v>
      </c>
      <c r="M11" s="158">
        <v>1314</v>
      </c>
      <c r="N11" s="380" t="s">
        <v>402</v>
      </c>
      <c r="O11" s="381"/>
    </row>
    <row r="12" spans="1:15" ht="21.95" customHeight="1" thickTop="1" thickBot="1">
      <c r="A12" s="126">
        <v>8511</v>
      </c>
      <c r="B12" s="125" t="s">
        <v>370</v>
      </c>
      <c r="C12" s="184">
        <f t="shared" si="0"/>
        <v>3056</v>
      </c>
      <c r="D12" s="159">
        <v>60</v>
      </c>
      <c r="E12" s="159">
        <v>0</v>
      </c>
      <c r="F12" s="159">
        <v>2</v>
      </c>
      <c r="G12" s="159">
        <v>0</v>
      </c>
      <c r="H12" s="159">
        <v>0</v>
      </c>
      <c r="I12" s="159">
        <v>13</v>
      </c>
      <c r="J12" s="159">
        <v>55</v>
      </c>
      <c r="K12" s="159">
        <v>212</v>
      </c>
      <c r="L12" s="159">
        <v>0</v>
      </c>
      <c r="M12" s="159">
        <v>2714</v>
      </c>
      <c r="N12" s="382" t="s">
        <v>350</v>
      </c>
      <c r="O12" s="383"/>
    </row>
    <row r="13" spans="1:15" ht="21.95" customHeight="1" thickTop="1" thickBot="1">
      <c r="A13" s="109">
        <v>8512</v>
      </c>
      <c r="B13" s="107" t="s">
        <v>371</v>
      </c>
      <c r="C13" s="183">
        <f t="shared" si="0"/>
        <v>0</v>
      </c>
      <c r="D13" s="158">
        <v>0</v>
      </c>
      <c r="E13" s="158">
        <v>0</v>
      </c>
      <c r="F13" s="158">
        <v>0</v>
      </c>
      <c r="G13" s="158">
        <v>0</v>
      </c>
      <c r="H13" s="158">
        <v>0</v>
      </c>
      <c r="I13" s="158">
        <v>0</v>
      </c>
      <c r="J13" s="158">
        <v>0</v>
      </c>
      <c r="K13" s="158">
        <v>0</v>
      </c>
      <c r="L13" s="158">
        <v>0</v>
      </c>
      <c r="M13" s="158">
        <v>0</v>
      </c>
      <c r="N13" s="380" t="s">
        <v>351</v>
      </c>
      <c r="O13" s="381"/>
    </row>
    <row r="14" spans="1:15" ht="21.95" customHeight="1" thickTop="1" thickBot="1">
      <c r="A14" s="126">
        <v>8513</v>
      </c>
      <c r="B14" s="125" t="s">
        <v>372</v>
      </c>
      <c r="C14" s="184">
        <f t="shared" si="0"/>
        <v>0</v>
      </c>
      <c r="D14" s="159">
        <v>0</v>
      </c>
      <c r="E14" s="159">
        <v>0</v>
      </c>
      <c r="F14" s="159">
        <v>0</v>
      </c>
      <c r="G14" s="159">
        <v>0</v>
      </c>
      <c r="H14" s="159">
        <v>0</v>
      </c>
      <c r="I14" s="159">
        <v>0</v>
      </c>
      <c r="J14" s="159">
        <v>0</v>
      </c>
      <c r="K14" s="159">
        <v>0</v>
      </c>
      <c r="L14" s="159">
        <v>0</v>
      </c>
      <c r="M14" s="159">
        <v>0</v>
      </c>
      <c r="N14" s="382" t="s">
        <v>352</v>
      </c>
      <c r="O14" s="383"/>
    </row>
    <row r="15" spans="1:15" ht="21.95" customHeight="1" thickTop="1" thickBot="1">
      <c r="A15" s="109">
        <v>8514</v>
      </c>
      <c r="B15" s="107" t="s">
        <v>373</v>
      </c>
      <c r="C15" s="183">
        <f t="shared" si="0"/>
        <v>0</v>
      </c>
      <c r="D15" s="158">
        <v>0</v>
      </c>
      <c r="E15" s="158">
        <v>0</v>
      </c>
      <c r="F15" s="158">
        <v>0</v>
      </c>
      <c r="G15" s="158">
        <v>0</v>
      </c>
      <c r="H15" s="158">
        <v>0</v>
      </c>
      <c r="I15" s="158">
        <v>0</v>
      </c>
      <c r="J15" s="158">
        <v>0</v>
      </c>
      <c r="K15" s="158">
        <v>0</v>
      </c>
      <c r="L15" s="158">
        <v>0</v>
      </c>
      <c r="M15" s="158">
        <v>0</v>
      </c>
      <c r="N15" s="380" t="s">
        <v>16</v>
      </c>
      <c r="O15" s="381"/>
    </row>
    <row r="16" spans="1:15" s="299" customFormat="1" ht="21.95" customHeight="1" thickTop="1" thickBot="1">
      <c r="A16" s="126">
        <v>8521</v>
      </c>
      <c r="B16" s="125" t="s">
        <v>374</v>
      </c>
      <c r="C16" s="184">
        <f t="shared" si="0"/>
        <v>0</v>
      </c>
      <c r="D16" s="159">
        <v>0</v>
      </c>
      <c r="E16" s="159">
        <v>0</v>
      </c>
      <c r="F16" s="159">
        <v>0</v>
      </c>
      <c r="G16" s="159">
        <v>0</v>
      </c>
      <c r="H16" s="159">
        <v>0</v>
      </c>
      <c r="I16" s="159">
        <v>0</v>
      </c>
      <c r="J16" s="159">
        <v>0</v>
      </c>
      <c r="K16" s="159">
        <v>0</v>
      </c>
      <c r="L16" s="159">
        <v>0</v>
      </c>
      <c r="M16" s="159">
        <v>0</v>
      </c>
      <c r="N16" s="382" t="s">
        <v>612</v>
      </c>
      <c r="O16" s="383"/>
    </row>
    <row r="17" spans="1:15" s="299" customFormat="1" ht="21.95" customHeight="1" thickTop="1" thickBot="1">
      <c r="A17" s="109">
        <v>8522</v>
      </c>
      <c r="B17" s="107" t="s">
        <v>511</v>
      </c>
      <c r="C17" s="183">
        <v>0</v>
      </c>
      <c r="D17" s="158">
        <v>0</v>
      </c>
      <c r="E17" s="158">
        <v>0</v>
      </c>
      <c r="F17" s="158">
        <v>0</v>
      </c>
      <c r="G17" s="158">
        <v>0</v>
      </c>
      <c r="H17" s="158">
        <v>0</v>
      </c>
      <c r="I17" s="158">
        <v>0</v>
      </c>
      <c r="J17" s="158">
        <v>0</v>
      </c>
      <c r="K17" s="158">
        <v>0</v>
      </c>
      <c r="L17" s="158">
        <v>0</v>
      </c>
      <c r="M17" s="158">
        <v>0</v>
      </c>
      <c r="N17" s="380" t="s">
        <v>614</v>
      </c>
      <c r="O17" s="381"/>
    </row>
    <row r="18" spans="1:15" ht="15.75" thickTop="1" thickBot="1">
      <c r="A18" s="126">
        <v>8530</v>
      </c>
      <c r="B18" s="125" t="s">
        <v>375</v>
      </c>
      <c r="C18" s="184">
        <f t="shared" si="0"/>
        <v>0</v>
      </c>
      <c r="D18" s="159">
        <v>0</v>
      </c>
      <c r="E18" s="159">
        <v>0</v>
      </c>
      <c r="F18" s="159">
        <v>0</v>
      </c>
      <c r="G18" s="159">
        <v>0</v>
      </c>
      <c r="H18" s="159">
        <v>0</v>
      </c>
      <c r="I18" s="159">
        <v>0</v>
      </c>
      <c r="J18" s="159">
        <v>0</v>
      </c>
      <c r="K18" s="159">
        <v>0</v>
      </c>
      <c r="L18" s="159">
        <v>0</v>
      </c>
      <c r="M18" s="159">
        <v>0</v>
      </c>
      <c r="N18" s="382" t="s">
        <v>15</v>
      </c>
      <c r="O18" s="383"/>
    </row>
    <row r="19" spans="1:15" s="298" customFormat="1" ht="15.75" customHeight="1" thickTop="1" thickBot="1">
      <c r="A19" s="109">
        <v>8541</v>
      </c>
      <c r="B19" s="107" t="s">
        <v>376</v>
      </c>
      <c r="C19" s="183">
        <f t="shared" si="0"/>
        <v>0</v>
      </c>
      <c r="D19" s="158">
        <v>0</v>
      </c>
      <c r="E19" s="158">
        <v>0</v>
      </c>
      <c r="F19" s="158">
        <v>0</v>
      </c>
      <c r="G19" s="158">
        <v>0</v>
      </c>
      <c r="H19" s="158">
        <v>0</v>
      </c>
      <c r="I19" s="158">
        <v>0</v>
      </c>
      <c r="J19" s="158">
        <v>0</v>
      </c>
      <c r="K19" s="158">
        <v>0</v>
      </c>
      <c r="L19" s="158">
        <v>0</v>
      </c>
      <c r="M19" s="158">
        <v>0</v>
      </c>
      <c r="N19" s="380" t="s">
        <v>354</v>
      </c>
      <c r="O19" s="381"/>
    </row>
    <row r="20" spans="1:15" ht="15.75" customHeight="1" thickTop="1" thickBot="1">
      <c r="A20" s="126">
        <v>8542</v>
      </c>
      <c r="B20" s="125" t="s">
        <v>377</v>
      </c>
      <c r="C20" s="184">
        <f t="shared" si="0"/>
        <v>580</v>
      </c>
      <c r="D20" s="159">
        <v>26</v>
      </c>
      <c r="E20" s="159">
        <v>4</v>
      </c>
      <c r="F20" s="159">
        <v>34</v>
      </c>
      <c r="G20" s="159">
        <v>41</v>
      </c>
      <c r="H20" s="159">
        <v>40</v>
      </c>
      <c r="I20" s="159">
        <v>0</v>
      </c>
      <c r="J20" s="159">
        <v>56</v>
      </c>
      <c r="K20" s="159">
        <v>20</v>
      </c>
      <c r="L20" s="159">
        <v>0</v>
      </c>
      <c r="M20" s="159">
        <v>359</v>
      </c>
      <c r="N20" s="382" t="s">
        <v>355</v>
      </c>
      <c r="O20" s="383"/>
    </row>
    <row r="21" spans="1:15" ht="15.75" customHeight="1" thickTop="1" thickBot="1">
      <c r="A21" s="109">
        <v>8543</v>
      </c>
      <c r="B21" s="107" t="s">
        <v>388</v>
      </c>
      <c r="C21" s="183">
        <f t="shared" si="0"/>
        <v>1326</v>
      </c>
      <c r="D21" s="158">
        <v>0</v>
      </c>
      <c r="E21" s="158">
        <v>0</v>
      </c>
      <c r="F21" s="158">
        <v>33</v>
      </c>
      <c r="G21" s="158">
        <v>0</v>
      </c>
      <c r="H21" s="158">
        <v>0</v>
      </c>
      <c r="I21" s="158">
        <v>0</v>
      </c>
      <c r="J21" s="158">
        <v>18</v>
      </c>
      <c r="K21" s="158">
        <v>0</v>
      </c>
      <c r="L21" s="158">
        <v>0</v>
      </c>
      <c r="M21" s="158">
        <v>1275</v>
      </c>
      <c r="N21" s="380" t="s">
        <v>356</v>
      </c>
      <c r="O21" s="381"/>
    </row>
    <row r="22" spans="1:15" ht="15.75" thickTop="1" thickBot="1">
      <c r="A22" s="126">
        <v>8544</v>
      </c>
      <c r="B22" s="125" t="s">
        <v>378</v>
      </c>
      <c r="C22" s="184">
        <f t="shared" si="0"/>
        <v>0</v>
      </c>
      <c r="D22" s="159">
        <v>0</v>
      </c>
      <c r="E22" s="159">
        <v>0</v>
      </c>
      <c r="F22" s="159">
        <v>0</v>
      </c>
      <c r="G22" s="159">
        <v>0</v>
      </c>
      <c r="H22" s="159">
        <v>0</v>
      </c>
      <c r="I22" s="159">
        <v>0</v>
      </c>
      <c r="J22" s="159">
        <v>0</v>
      </c>
      <c r="K22" s="159">
        <v>0</v>
      </c>
      <c r="L22" s="159">
        <v>0</v>
      </c>
      <c r="M22" s="159">
        <v>0</v>
      </c>
      <c r="N22" s="382" t="s">
        <v>357</v>
      </c>
      <c r="O22" s="383"/>
    </row>
    <row r="23" spans="1:15" ht="21.95" customHeight="1" thickTop="1" thickBot="1">
      <c r="A23" s="109">
        <v>8545</v>
      </c>
      <c r="B23" s="107" t="s">
        <v>379</v>
      </c>
      <c r="C23" s="183">
        <f t="shared" si="0"/>
        <v>4331</v>
      </c>
      <c r="D23" s="158">
        <v>767</v>
      </c>
      <c r="E23" s="158">
        <v>0</v>
      </c>
      <c r="F23" s="158">
        <v>82</v>
      </c>
      <c r="G23" s="158">
        <v>621</v>
      </c>
      <c r="H23" s="158">
        <v>21</v>
      </c>
      <c r="I23" s="158">
        <v>30</v>
      </c>
      <c r="J23" s="158">
        <v>206</v>
      </c>
      <c r="K23" s="158">
        <v>23</v>
      </c>
      <c r="L23" s="158">
        <v>9</v>
      </c>
      <c r="M23" s="158">
        <v>2572</v>
      </c>
      <c r="N23" s="380" t="s">
        <v>358</v>
      </c>
      <c r="O23" s="381"/>
    </row>
    <row r="24" spans="1:15" ht="15.75" thickTop="1" thickBot="1">
      <c r="A24" s="126">
        <v>8548</v>
      </c>
      <c r="B24" s="125" t="s">
        <v>380</v>
      </c>
      <c r="C24" s="184">
        <f t="shared" si="0"/>
        <v>9285</v>
      </c>
      <c r="D24" s="159">
        <v>1051</v>
      </c>
      <c r="E24" s="159">
        <v>0</v>
      </c>
      <c r="F24" s="159">
        <v>144</v>
      </c>
      <c r="G24" s="159">
        <v>786</v>
      </c>
      <c r="H24" s="159">
        <v>58</v>
      </c>
      <c r="I24" s="159">
        <v>10</v>
      </c>
      <c r="J24" s="159">
        <v>198</v>
      </c>
      <c r="K24" s="159">
        <v>71</v>
      </c>
      <c r="L24" s="159">
        <v>0</v>
      </c>
      <c r="M24" s="159">
        <v>6967</v>
      </c>
      <c r="N24" s="382" t="s">
        <v>401</v>
      </c>
      <c r="O24" s="383"/>
    </row>
    <row r="25" spans="1:15" ht="15.75" thickTop="1" thickBot="1">
      <c r="A25" s="109">
        <v>8610</v>
      </c>
      <c r="B25" s="107" t="s">
        <v>381</v>
      </c>
      <c r="C25" s="183">
        <f t="shared" si="0"/>
        <v>0</v>
      </c>
      <c r="D25" s="158">
        <v>0</v>
      </c>
      <c r="E25" s="158">
        <v>0</v>
      </c>
      <c r="F25" s="158">
        <v>0</v>
      </c>
      <c r="G25" s="158">
        <v>0</v>
      </c>
      <c r="H25" s="158">
        <v>0</v>
      </c>
      <c r="I25" s="158">
        <v>0</v>
      </c>
      <c r="J25" s="158">
        <v>0</v>
      </c>
      <c r="K25" s="158">
        <v>0</v>
      </c>
      <c r="L25" s="158">
        <v>0</v>
      </c>
      <c r="M25" s="158">
        <v>0</v>
      </c>
      <c r="N25" s="380" t="s">
        <v>359</v>
      </c>
      <c r="O25" s="381"/>
    </row>
    <row r="26" spans="1:15" ht="15.75" thickTop="1" thickBot="1">
      <c r="A26" s="126">
        <v>8621</v>
      </c>
      <c r="B26" s="125" t="s">
        <v>389</v>
      </c>
      <c r="C26" s="184">
        <f t="shared" si="0"/>
        <v>7827</v>
      </c>
      <c r="D26" s="159">
        <v>715</v>
      </c>
      <c r="E26" s="159">
        <v>0</v>
      </c>
      <c r="F26" s="159">
        <v>192</v>
      </c>
      <c r="G26" s="159">
        <v>0</v>
      </c>
      <c r="H26" s="159">
        <v>0</v>
      </c>
      <c r="I26" s="159">
        <v>96</v>
      </c>
      <c r="J26" s="159">
        <v>488</v>
      </c>
      <c r="K26" s="159">
        <v>0</v>
      </c>
      <c r="L26" s="159">
        <v>0</v>
      </c>
      <c r="M26" s="159">
        <v>6336</v>
      </c>
      <c r="N26" s="382" t="s">
        <v>360</v>
      </c>
      <c r="O26" s="383"/>
    </row>
    <row r="27" spans="1:15" ht="15.75" thickTop="1" thickBot="1">
      <c r="A27" s="109">
        <v>8622</v>
      </c>
      <c r="B27" s="107" t="s">
        <v>382</v>
      </c>
      <c r="C27" s="183">
        <f t="shared" si="0"/>
        <v>6177</v>
      </c>
      <c r="D27" s="158">
        <v>171</v>
      </c>
      <c r="E27" s="158">
        <v>0</v>
      </c>
      <c r="F27" s="158">
        <v>0</v>
      </c>
      <c r="G27" s="158">
        <v>0</v>
      </c>
      <c r="H27" s="158">
        <v>0</v>
      </c>
      <c r="I27" s="158">
        <v>0</v>
      </c>
      <c r="J27" s="158">
        <v>955</v>
      </c>
      <c r="K27" s="158">
        <v>0</v>
      </c>
      <c r="L27" s="158">
        <v>0</v>
      </c>
      <c r="M27" s="158">
        <v>5051</v>
      </c>
      <c r="N27" s="380" t="s">
        <v>361</v>
      </c>
      <c r="O27" s="381"/>
    </row>
    <row r="28" spans="1:15" ht="15.75" thickTop="1" thickBot="1">
      <c r="A28" s="126">
        <v>8623</v>
      </c>
      <c r="B28" s="125" t="s">
        <v>383</v>
      </c>
      <c r="C28" s="184">
        <f t="shared" si="0"/>
        <v>12688</v>
      </c>
      <c r="D28" s="159">
        <v>698</v>
      </c>
      <c r="E28" s="159">
        <v>0</v>
      </c>
      <c r="F28" s="159">
        <v>1003</v>
      </c>
      <c r="G28" s="159">
        <v>0</v>
      </c>
      <c r="H28" s="159">
        <v>0</v>
      </c>
      <c r="I28" s="159">
        <v>774</v>
      </c>
      <c r="J28" s="159">
        <v>0</v>
      </c>
      <c r="K28" s="159">
        <v>0</v>
      </c>
      <c r="L28" s="159">
        <v>0</v>
      </c>
      <c r="M28" s="159">
        <v>10213</v>
      </c>
      <c r="N28" s="382" t="s">
        <v>362</v>
      </c>
      <c r="O28" s="383"/>
    </row>
    <row r="29" spans="1:15" ht="15.75" thickTop="1" thickBot="1">
      <c r="A29" s="109">
        <v>8690</v>
      </c>
      <c r="B29" s="107" t="s">
        <v>384</v>
      </c>
      <c r="C29" s="183">
        <f t="shared" si="0"/>
        <v>4933</v>
      </c>
      <c r="D29" s="158">
        <v>304</v>
      </c>
      <c r="E29" s="158">
        <v>0</v>
      </c>
      <c r="F29" s="158">
        <v>0</v>
      </c>
      <c r="G29" s="158">
        <v>0</v>
      </c>
      <c r="H29" s="158">
        <v>278</v>
      </c>
      <c r="I29" s="158">
        <v>911</v>
      </c>
      <c r="J29" s="158">
        <v>1214</v>
      </c>
      <c r="K29" s="158">
        <v>2024</v>
      </c>
      <c r="L29" s="158">
        <v>202</v>
      </c>
      <c r="M29" s="158">
        <v>0</v>
      </c>
      <c r="N29" s="380" t="s">
        <v>363</v>
      </c>
      <c r="O29" s="381"/>
    </row>
    <row r="30" spans="1:15" ht="16.5" customHeight="1" thickTop="1" thickBot="1">
      <c r="A30" s="126">
        <v>8700</v>
      </c>
      <c r="B30" s="125" t="s">
        <v>558</v>
      </c>
      <c r="C30" s="184">
        <f t="shared" si="0"/>
        <v>0</v>
      </c>
      <c r="D30" s="159">
        <v>0</v>
      </c>
      <c r="E30" s="159">
        <v>0</v>
      </c>
      <c r="F30" s="159">
        <v>0</v>
      </c>
      <c r="G30" s="159">
        <v>0</v>
      </c>
      <c r="H30" s="159">
        <v>0</v>
      </c>
      <c r="I30" s="159">
        <v>0</v>
      </c>
      <c r="J30" s="159">
        <v>0</v>
      </c>
      <c r="K30" s="159">
        <v>0</v>
      </c>
      <c r="L30" s="159">
        <v>0</v>
      </c>
      <c r="M30" s="159">
        <v>0</v>
      </c>
      <c r="N30" s="382" t="s">
        <v>559</v>
      </c>
      <c r="O30" s="383"/>
    </row>
    <row r="31" spans="1:15" ht="24" thickTop="1" thickBot="1">
      <c r="A31" s="109">
        <v>8810</v>
      </c>
      <c r="B31" s="107" t="s">
        <v>499</v>
      </c>
      <c r="C31" s="183">
        <f t="shared" si="0"/>
        <v>0</v>
      </c>
      <c r="D31" s="158">
        <v>0</v>
      </c>
      <c r="E31" s="158">
        <v>0</v>
      </c>
      <c r="F31" s="158">
        <v>0</v>
      </c>
      <c r="G31" s="158">
        <v>0</v>
      </c>
      <c r="H31" s="158">
        <v>0</v>
      </c>
      <c r="I31" s="158">
        <v>0</v>
      </c>
      <c r="J31" s="158">
        <v>0</v>
      </c>
      <c r="K31" s="158">
        <v>0</v>
      </c>
      <c r="L31" s="158">
        <v>0</v>
      </c>
      <c r="M31" s="158">
        <v>0</v>
      </c>
      <c r="N31" s="380" t="s">
        <v>501</v>
      </c>
      <c r="O31" s="381"/>
    </row>
    <row r="32" spans="1:15" ht="16.5" customHeight="1" thickTop="1" thickBot="1">
      <c r="A32" s="126">
        <v>8890</v>
      </c>
      <c r="B32" s="125" t="s">
        <v>605</v>
      </c>
      <c r="C32" s="184">
        <f t="shared" si="0"/>
        <v>3188</v>
      </c>
      <c r="D32" s="159">
        <v>36</v>
      </c>
      <c r="E32" s="159">
        <v>0</v>
      </c>
      <c r="F32" s="159">
        <v>0</v>
      </c>
      <c r="G32" s="159">
        <v>0</v>
      </c>
      <c r="H32" s="159">
        <v>0</v>
      </c>
      <c r="I32" s="159">
        <v>0</v>
      </c>
      <c r="J32" s="159">
        <v>91</v>
      </c>
      <c r="K32" s="159">
        <v>0</v>
      </c>
      <c r="L32" s="159">
        <v>0</v>
      </c>
      <c r="M32" s="159">
        <v>3061</v>
      </c>
      <c r="N32" s="382" t="s">
        <v>604</v>
      </c>
      <c r="O32" s="383"/>
    </row>
    <row r="33" spans="1:15" ht="15.75" thickTop="1" thickBot="1">
      <c r="A33" s="109">
        <v>9000</v>
      </c>
      <c r="B33" s="107" t="s">
        <v>390</v>
      </c>
      <c r="C33" s="183">
        <f t="shared" si="0"/>
        <v>745</v>
      </c>
      <c r="D33" s="158">
        <v>0</v>
      </c>
      <c r="E33" s="158">
        <v>0</v>
      </c>
      <c r="F33" s="158">
        <v>144</v>
      </c>
      <c r="G33" s="158">
        <v>0</v>
      </c>
      <c r="H33" s="158">
        <v>0</v>
      </c>
      <c r="I33" s="158">
        <v>0</v>
      </c>
      <c r="J33" s="158">
        <v>0</v>
      </c>
      <c r="K33" s="158">
        <v>46</v>
      </c>
      <c r="L33" s="158">
        <v>0</v>
      </c>
      <c r="M33" s="158">
        <v>555</v>
      </c>
      <c r="N33" s="380" t="s">
        <v>364</v>
      </c>
      <c r="O33" s="381"/>
    </row>
    <row r="34" spans="1:15" ht="21" customHeight="1" thickTop="1" thickBot="1">
      <c r="A34" s="126">
        <v>9103</v>
      </c>
      <c r="B34" s="125" t="s">
        <v>405</v>
      </c>
      <c r="C34" s="184">
        <f t="shared" si="0"/>
        <v>0</v>
      </c>
      <c r="D34" s="159">
        <v>0</v>
      </c>
      <c r="E34" s="159">
        <v>0</v>
      </c>
      <c r="F34" s="159">
        <v>0</v>
      </c>
      <c r="G34" s="159">
        <v>0</v>
      </c>
      <c r="H34" s="159">
        <v>0</v>
      </c>
      <c r="I34" s="159">
        <v>0</v>
      </c>
      <c r="J34" s="159">
        <v>0</v>
      </c>
      <c r="K34" s="159">
        <v>0</v>
      </c>
      <c r="L34" s="159">
        <v>0</v>
      </c>
      <c r="M34" s="159">
        <v>0</v>
      </c>
      <c r="N34" s="382" t="s">
        <v>400</v>
      </c>
      <c r="O34" s="383"/>
    </row>
    <row r="35" spans="1:15" ht="24" thickTop="1" thickBot="1">
      <c r="A35" s="41">
        <v>93</v>
      </c>
      <c r="B35" s="107" t="s">
        <v>427</v>
      </c>
      <c r="C35" s="183">
        <f t="shared" si="0"/>
        <v>9947</v>
      </c>
      <c r="D35" s="158">
        <v>7</v>
      </c>
      <c r="E35" s="158">
        <v>1</v>
      </c>
      <c r="F35" s="158">
        <v>4</v>
      </c>
      <c r="G35" s="158">
        <v>0</v>
      </c>
      <c r="H35" s="158">
        <v>2</v>
      </c>
      <c r="I35" s="158">
        <v>5</v>
      </c>
      <c r="J35" s="158">
        <v>51</v>
      </c>
      <c r="K35" s="158">
        <v>0</v>
      </c>
      <c r="L35" s="158">
        <v>0</v>
      </c>
      <c r="M35" s="158">
        <v>9877</v>
      </c>
      <c r="N35" s="376" t="s">
        <v>432</v>
      </c>
      <c r="O35" s="376"/>
    </row>
    <row r="36" spans="1:15" ht="46.5" thickTop="1" thickBot="1">
      <c r="A36" s="126">
        <v>9500</v>
      </c>
      <c r="B36" s="125" t="s">
        <v>393</v>
      </c>
      <c r="C36" s="184">
        <f t="shared" si="0"/>
        <v>37506</v>
      </c>
      <c r="D36" s="159">
        <v>2356</v>
      </c>
      <c r="E36" s="159">
        <v>402</v>
      </c>
      <c r="F36" s="159">
        <v>972</v>
      </c>
      <c r="G36" s="159">
        <v>0</v>
      </c>
      <c r="H36" s="159">
        <v>710</v>
      </c>
      <c r="I36" s="159">
        <v>1419</v>
      </c>
      <c r="J36" s="159">
        <v>0</v>
      </c>
      <c r="K36" s="159">
        <v>568</v>
      </c>
      <c r="L36" s="159">
        <v>0</v>
      </c>
      <c r="M36" s="159">
        <v>31079</v>
      </c>
      <c r="N36" s="382" t="s">
        <v>407</v>
      </c>
      <c r="O36" s="383"/>
    </row>
    <row r="37" spans="1:15" ht="20.25" customHeight="1" thickTop="1" thickBot="1">
      <c r="A37" s="109">
        <v>9601</v>
      </c>
      <c r="B37" s="107" t="s">
        <v>395</v>
      </c>
      <c r="C37" s="183">
        <f t="shared" si="0"/>
        <v>28218</v>
      </c>
      <c r="D37" s="158">
        <v>66</v>
      </c>
      <c r="E37" s="158">
        <v>58</v>
      </c>
      <c r="F37" s="158">
        <v>2717</v>
      </c>
      <c r="G37" s="158">
        <v>0</v>
      </c>
      <c r="H37" s="158">
        <v>229</v>
      </c>
      <c r="I37" s="158">
        <v>290</v>
      </c>
      <c r="J37" s="158">
        <v>272</v>
      </c>
      <c r="K37" s="158">
        <v>0</v>
      </c>
      <c r="L37" s="158">
        <v>0</v>
      </c>
      <c r="M37" s="158">
        <v>24586</v>
      </c>
      <c r="N37" s="380" t="s">
        <v>398</v>
      </c>
      <c r="O37" s="381"/>
    </row>
    <row r="38" spans="1:15" ht="19.5" customHeight="1" thickTop="1" thickBot="1">
      <c r="A38" s="126">
        <v>9602</v>
      </c>
      <c r="B38" s="125" t="s">
        <v>394</v>
      </c>
      <c r="C38" s="184">
        <f t="shared" si="0"/>
        <v>98692</v>
      </c>
      <c r="D38" s="159">
        <v>1860</v>
      </c>
      <c r="E38" s="159">
        <v>0</v>
      </c>
      <c r="F38" s="159">
        <v>3101</v>
      </c>
      <c r="G38" s="159">
        <v>0</v>
      </c>
      <c r="H38" s="159">
        <v>0</v>
      </c>
      <c r="I38" s="159">
        <v>292</v>
      </c>
      <c r="J38" s="159">
        <v>2772</v>
      </c>
      <c r="K38" s="159">
        <v>219</v>
      </c>
      <c r="L38" s="159">
        <v>146</v>
      </c>
      <c r="M38" s="159">
        <v>90302</v>
      </c>
      <c r="N38" s="382" t="s">
        <v>368</v>
      </c>
      <c r="O38" s="383"/>
    </row>
    <row r="39" spans="1:15" ht="15" thickTop="1">
      <c r="A39" s="257">
        <v>9609</v>
      </c>
      <c r="B39" s="107" t="s">
        <v>396</v>
      </c>
      <c r="C39" s="307">
        <f t="shared" si="0"/>
        <v>12736</v>
      </c>
      <c r="D39" s="308">
        <v>31</v>
      </c>
      <c r="E39" s="308">
        <v>157</v>
      </c>
      <c r="F39" s="308">
        <v>47</v>
      </c>
      <c r="G39" s="308">
        <v>0</v>
      </c>
      <c r="H39" s="308">
        <v>125</v>
      </c>
      <c r="I39" s="308">
        <v>94</v>
      </c>
      <c r="J39" s="308">
        <v>439</v>
      </c>
      <c r="K39" s="308">
        <v>50</v>
      </c>
      <c r="L39" s="308">
        <v>0</v>
      </c>
      <c r="M39" s="308">
        <v>11793</v>
      </c>
      <c r="N39" s="429" t="s">
        <v>397</v>
      </c>
      <c r="O39" s="430"/>
    </row>
    <row r="40" spans="1:15" ht="16.5" customHeight="1">
      <c r="A40" s="427" t="s">
        <v>7</v>
      </c>
      <c r="B40" s="428"/>
      <c r="C40" s="309">
        <f t="shared" ref="C40:M40" si="1">SUM(C8:C39)</f>
        <v>451522</v>
      </c>
      <c r="D40" s="314">
        <f t="shared" si="1"/>
        <v>10595</v>
      </c>
      <c r="E40" s="314">
        <f t="shared" si="1"/>
        <v>622</v>
      </c>
      <c r="F40" s="314">
        <f t="shared" si="1"/>
        <v>8792</v>
      </c>
      <c r="G40" s="314">
        <f t="shared" si="1"/>
        <v>1448</v>
      </c>
      <c r="H40" s="314">
        <f t="shared" si="1"/>
        <v>3511</v>
      </c>
      <c r="I40" s="314">
        <f t="shared" si="1"/>
        <v>10174</v>
      </c>
      <c r="J40" s="314">
        <f t="shared" si="1"/>
        <v>16016</v>
      </c>
      <c r="K40" s="314">
        <f t="shared" si="1"/>
        <v>3233</v>
      </c>
      <c r="L40" s="314">
        <f t="shared" si="1"/>
        <v>52013</v>
      </c>
      <c r="M40" s="314">
        <f t="shared" si="1"/>
        <v>345118</v>
      </c>
      <c r="N40" s="393" t="s">
        <v>4</v>
      </c>
      <c r="O40" s="426"/>
    </row>
    <row r="42" spans="1:15" ht="16.5" customHeight="1"/>
    <row r="43" spans="1:15" ht="33" customHeight="1"/>
  </sheetData>
  <mergeCells count="42">
    <mergeCell ref="N10:O10"/>
    <mergeCell ref="N11:O11"/>
    <mergeCell ref="A1:O1"/>
    <mergeCell ref="A6:B6"/>
    <mergeCell ref="N6:O6"/>
    <mergeCell ref="N8:O8"/>
    <mergeCell ref="N9:O9"/>
    <mergeCell ref="N7:O7"/>
    <mergeCell ref="A2:O2"/>
    <mergeCell ref="A4:O4"/>
    <mergeCell ref="A3:O3"/>
    <mergeCell ref="A5:O5"/>
    <mergeCell ref="N14:O14"/>
    <mergeCell ref="N12:O12"/>
    <mergeCell ref="N13:O13"/>
    <mergeCell ref="N29:O29"/>
    <mergeCell ref="N23:O23"/>
    <mergeCell ref="N24:O24"/>
    <mergeCell ref="N15:O15"/>
    <mergeCell ref="N16:O16"/>
    <mergeCell ref="N18:O18"/>
    <mergeCell ref="N19:O19"/>
    <mergeCell ref="N20:O20"/>
    <mergeCell ref="N21:O21"/>
    <mergeCell ref="N22:O22"/>
    <mergeCell ref="N17:O17"/>
    <mergeCell ref="N32:O32"/>
    <mergeCell ref="N40:O40"/>
    <mergeCell ref="A40:B40"/>
    <mergeCell ref="N25:O25"/>
    <mergeCell ref="N26:O26"/>
    <mergeCell ref="N27:O27"/>
    <mergeCell ref="N28:O28"/>
    <mergeCell ref="N31:O31"/>
    <mergeCell ref="N33:O33"/>
    <mergeCell ref="N34:O34"/>
    <mergeCell ref="N35:O35"/>
    <mergeCell ref="N36:O36"/>
    <mergeCell ref="N37:O37"/>
    <mergeCell ref="N38:O38"/>
    <mergeCell ref="N39:O39"/>
    <mergeCell ref="N30:O30"/>
  </mergeCells>
  <printOptions horizontalCentered="1" verticalCentered="1"/>
  <pageMargins left="0" right="0" top="0" bottom="0" header="0.31496062992125984" footer="0.31496062992125984"/>
  <pageSetup paperSize="9" scale="64"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tint="0.39997558519241921"/>
  </sheetPr>
  <dimension ref="A1:N16"/>
  <sheetViews>
    <sheetView view="pageBreakPreview" zoomScaleNormal="100" zoomScaleSheetLayoutView="100" workbookViewId="0">
      <selection activeCell="I15" sqref="I15"/>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53</v>
      </c>
      <c r="C2" s="548"/>
      <c r="D2" s="548"/>
      <c r="E2" s="548"/>
      <c r="F2" s="548"/>
      <c r="G2" s="548"/>
      <c r="H2" s="548"/>
      <c r="I2" s="548"/>
      <c r="J2" s="548"/>
      <c r="K2" s="548"/>
      <c r="L2" s="548"/>
      <c r="M2" s="549"/>
    </row>
    <row r="3" spans="1:14" ht="18">
      <c r="A3" s="547"/>
      <c r="B3" s="548" t="s">
        <v>21</v>
      </c>
      <c r="C3" s="548"/>
      <c r="D3" s="548"/>
      <c r="E3" s="548"/>
      <c r="F3" s="548"/>
      <c r="G3" s="548"/>
      <c r="H3" s="548"/>
      <c r="I3" s="548"/>
      <c r="J3" s="548"/>
      <c r="K3" s="548"/>
      <c r="L3" s="548"/>
      <c r="M3" s="549"/>
    </row>
    <row r="4" spans="1:14" ht="18">
      <c r="A4" s="547"/>
      <c r="B4" s="548" t="s">
        <v>492</v>
      </c>
      <c r="C4" s="548"/>
      <c r="D4" s="548"/>
      <c r="E4" s="548"/>
      <c r="F4" s="548"/>
      <c r="G4" s="548"/>
      <c r="H4" s="548"/>
      <c r="I4" s="548"/>
      <c r="J4" s="548"/>
      <c r="K4" s="548"/>
      <c r="L4" s="548"/>
      <c r="M4" s="549"/>
    </row>
    <row r="5" spans="1:14" ht="15.75">
      <c r="A5" s="547"/>
      <c r="B5" s="550" t="s">
        <v>54</v>
      </c>
      <c r="C5" s="550"/>
      <c r="D5" s="550"/>
      <c r="E5" s="550"/>
      <c r="F5" s="550"/>
      <c r="G5" s="550"/>
      <c r="H5" s="550"/>
      <c r="I5" s="550"/>
      <c r="J5" s="550"/>
      <c r="K5" s="550"/>
      <c r="L5" s="550"/>
      <c r="M5" s="549"/>
    </row>
    <row r="6" spans="1:14" ht="15.75">
      <c r="A6" s="547"/>
      <c r="B6" s="550" t="s">
        <v>22</v>
      </c>
      <c r="C6" s="550"/>
      <c r="D6" s="550"/>
      <c r="E6" s="550"/>
      <c r="F6" s="550"/>
      <c r="G6" s="550"/>
      <c r="H6" s="550"/>
      <c r="I6" s="550"/>
      <c r="J6" s="550"/>
      <c r="K6" s="550"/>
      <c r="L6" s="550"/>
      <c r="M6" s="549"/>
    </row>
    <row r="7" spans="1:14" ht="15.75">
      <c r="A7" s="547"/>
      <c r="B7" s="550" t="s">
        <v>493</v>
      </c>
      <c r="C7" s="550"/>
      <c r="D7" s="550"/>
      <c r="E7" s="550"/>
      <c r="F7" s="550"/>
      <c r="G7" s="550"/>
      <c r="H7" s="550"/>
      <c r="I7" s="550"/>
      <c r="J7" s="550"/>
      <c r="K7" s="550"/>
      <c r="L7" s="550"/>
      <c r="M7" s="549"/>
    </row>
    <row r="8" spans="1:14" ht="15.75">
      <c r="A8" s="551" t="s">
        <v>463</v>
      </c>
      <c r="B8" s="551"/>
      <c r="C8" s="550">
        <v>2022</v>
      </c>
      <c r="D8" s="550"/>
      <c r="E8" s="550"/>
      <c r="F8" s="550"/>
      <c r="G8" s="550"/>
      <c r="H8" s="550"/>
      <c r="I8" s="550"/>
      <c r="J8" s="550"/>
      <c r="K8" s="550"/>
      <c r="L8" s="552" t="s">
        <v>65</v>
      </c>
      <c r="M8" s="552"/>
    </row>
    <row r="9" spans="1:14"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4"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4" ht="51" customHeight="1" thickBot="1">
      <c r="A11" s="45" t="s">
        <v>266</v>
      </c>
      <c r="B11" s="37" t="s">
        <v>438</v>
      </c>
      <c r="C11" s="52">
        <v>519469</v>
      </c>
      <c r="D11" s="176">
        <v>1227</v>
      </c>
      <c r="E11" s="52">
        <v>520696</v>
      </c>
      <c r="F11" s="241">
        <f>SUM(H11+G11)</f>
        <v>259084</v>
      </c>
      <c r="G11" s="176">
        <v>210286</v>
      </c>
      <c r="H11" s="176">
        <v>48798</v>
      </c>
      <c r="I11" s="241">
        <f>SUM(K11+J11)</f>
        <v>779780</v>
      </c>
      <c r="J11" s="176">
        <v>3107</v>
      </c>
      <c r="K11" s="176">
        <v>776673</v>
      </c>
      <c r="L11" s="433" t="s">
        <v>437</v>
      </c>
      <c r="M11" s="433"/>
    </row>
    <row r="12" spans="1:14" ht="51" customHeight="1" thickBot="1">
      <c r="A12" s="41" t="s">
        <v>415</v>
      </c>
      <c r="B12" s="38" t="s">
        <v>416</v>
      </c>
      <c r="C12" s="54">
        <v>61887</v>
      </c>
      <c r="D12" s="53">
        <v>1155</v>
      </c>
      <c r="E12" s="54">
        <v>63042</v>
      </c>
      <c r="F12" s="54">
        <f t="shared" ref="F12:F15" si="0">SUM(H12+G12)</f>
        <v>21313</v>
      </c>
      <c r="G12" s="53">
        <v>18580</v>
      </c>
      <c r="H12" s="53">
        <v>2733</v>
      </c>
      <c r="I12" s="54">
        <f t="shared" ref="I12:I15" si="1">SUM(K12+J12)</f>
        <v>84355</v>
      </c>
      <c r="J12" s="53">
        <v>1967</v>
      </c>
      <c r="K12" s="53">
        <v>82388</v>
      </c>
      <c r="L12" s="373" t="s">
        <v>410</v>
      </c>
      <c r="M12" s="373"/>
    </row>
    <row r="13" spans="1:14" ht="51" customHeight="1" thickBot="1">
      <c r="A13" s="42" t="s">
        <v>417</v>
      </c>
      <c r="B13" s="43" t="s">
        <v>418</v>
      </c>
      <c r="C13" s="55">
        <v>115455</v>
      </c>
      <c r="D13" s="131">
        <v>3455</v>
      </c>
      <c r="E13" s="55">
        <v>118910</v>
      </c>
      <c r="F13" s="55">
        <f t="shared" si="0"/>
        <v>53457</v>
      </c>
      <c r="G13" s="131">
        <v>34814</v>
      </c>
      <c r="H13" s="131">
        <v>18643</v>
      </c>
      <c r="I13" s="55">
        <f t="shared" si="1"/>
        <v>172367</v>
      </c>
      <c r="J13" s="131">
        <v>561</v>
      </c>
      <c r="K13" s="131">
        <v>171806</v>
      </c>
      <c r="L13" s="434" t="s">
        <v>411</v>
      </c>
      <c r="M13" s="434"/>
    </row>
    <row r="14" spans="1:14" ht="51" customHeight="1" thickBot="1">
      <c r="A14" s="44" t="s">
        <v>419</v>
      </c>
      <c r="B14" s="39" t="s">
        <v>420</v>
      </c>
      <c r="C14" s="177">
        <v>45191</v>
      </c>
      <c r="D14" s="178">
        <v>328</v>
      </c>
      <c r="E14" s="177">
        <v>45519</v>
      </c>
      <c r="F14" s="177">
        <f t="shared" si="0"/>
        <v>13246</v>
      </c>
      <c r="G14" s="178">
        <v>10692</v>
      </c>
      <c r="H14" s="178">
        <v>2554</v>
      </c>
      <c r="I14" s="177">
        <f t="shared" si="1"/>
        <v>58765</v>
      </c>
      <c r="J14" s="178">
        <v>27</v>
      </c>
      <c r="K14" s="178">
        <v>58738</v>
      </c>
      <c r="L14" s="360" t="s">
        <v>412</v>
      </c>
      <c r="M14" s="360"/>
    </row>
    <row r="15" spans="1:14" ht="51" customHeight="1">
      <c r="A15" s="115" t="s">
        <v>421</v>
      </c>
      <c r="B15" s="116" t="s">
        <v>422</v>
      </c>
      <c r="C15" s="132">
        <v>499411</v>
      </c>
      <c r="D15" s="188">
        <v>6819</v>
      </c>
      <c r="E15" s="132">
        <v>506230</v>
      </c>
      <c r="F15" s="190">
        <f t="shared" si="0"/>
        <v>222081</v>
      </c>
      <c r="G15" s="188">
        <v>177152</v>
      </c>
      <c r="H15" s="188">
        <v>44929</v>
      </c>
      <c r="I15" s="190">
        <f t="shared" si="1"/>
        <v>728311</v>
      </c>
      <c r="J15" s="188">
        <v>21765</v>
      </c>
      <c r="K15" s="188">
        <v>706546</v>
      </c>
      <c r="L15" s="422" t="s">
        <v>413</v>
      </c>
      <c r="M15" s="422"/>
    </row>
    <row r="16" spans="1:14" ht="66.75" customHeight="1">
      <c r="A16" s="370" t="s">
        <v>7</v>
      </c>
      <c r="B16" s="370"/>
      <c r="C16" s="138">
        <f t="shared" ref="C16:J16" si="2">SUM(C11:C15)</f>
        <v>1241413</v>
      </c>
      <c r="D16" s="138">
        <f t="shared" si="2"/>
        <v>12984</v>
      </c>
      <c r="E16" s="138">
        <f t="shared" si="2"/>
        <v>1254397</v>
      </c>
      <c r="F16" s="138">
        <f t="shared" si="2"/>
        <v>569181</v>
      </c>
      <c r="G16" s="138">
        <f t="shared" si="2"/>
        <v>451524</v>
      </c>
      <c r="H16" s="138">
        <f t="shared" si="2"/>
        <v>117657</v>
      </c>
      <c r="I16" s="138">
        <f t="shared" si="2"/>
        <v>1823578</v>
      </c>
      <c r="J16" s="138">
        <f t="shared" si="2"/>
        <v>27427</v>
      </c>
      <c r="K16" s="138">
        <f>SUM(K11:K15)</f>
        <v>1796151</v>
      </c>
      <c r="L16" s="363" t="s">
        <v>4</v>
      </c>
      <c r="M16" s="363"/>
    </row>
  </sheetData>
  <mergeCells count="25">
    <mergeCell ref="A1:M1"/>
    <mergeCell ref="B2:L2"/>
    <mergeCell ref="B3:L3"/>
    <mergeCell ref="B5:L5"/>
    <mergeCell ref="B6:L6"/>
    <mergeCell ref="B4:L4"/>
    <mergeCell ref="B7:L7"/>
    <mergeCell ref="C8:K8"/>
    <mergeCell ref="A8:B8"/>
    <mergeCell ref="L8:M8"/>
    <mergeCell ref="A9:A10"/>
    <mergeCell ref="B9:B10"/>
    <mergeCell ref="C9:C10"/>
    <mergeCell ref="D9:D10"/>
    <mergeCell ref="E9:E10"/>
    <mergeCell ref="F9:H9"/>
    <mergeCell ref="I9:K9"/>
    <mergeCell ref="L9:M10"/>
    <mergeCell ref="L15:M15"/>
    <mergeCell ref="A16:B16"/>
    <mergeCell ref="L16:M16"/>
    <mergeCell ref="L11:M11"/>
    <mergeCell ref="L14:M14"/>
    <mergeCell ref="L12:M12"/>
    <mergeCell ref="L13:M13"/>
  </mergeCells>
  <printOptions horizontalCentered="1" verticalCentered="1"/>
  <pageMargins left="0" right="0" top="0" bottom="0" header="0.31496062992125984" footer="0.31496062992125984"/>
  <pageSetup paperSize="9"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tint="0.39997558519241921"/>
  </sheetPr>
  <dimension ref="A1:M22"/>
  <sheetViews>
    <sheetView view="pageBreakPreview" topLeftCell="A4" zoomScaleNormal="100" zoomScaleSheetLayoutView="100" workbookViewId="0">
      <selection activeCell="J16" sqref="J16"/>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3" s="4" customFormat="1">
      <c r="A1" s="546"/>
      <c r="B1" s="546"/>
      <c r="C1" s="546"/>
      <c r="D1" s="546"/>
      <c r="E1" s="546"/>
      <c r="F1" s="546"/>
      <c r="G1" s="546"/>
      <c r="H1" s="546"/>
      <c r="I1" s="546"/>
      <c r="J1" s="546"/>
      <c r="K1" s="546"/>
      <c r="L1" s="546"/>
      <c r="M1" s="546"/>
    </row>
    <row r="2" spans="1:13" ht="18">
      <c r="A2" s="547"/>
      <c r="B2" s="548" t="s">
        <v>53</v>
      </c>
      <c r="C2" s="548"/>
      <c r="D2" s="548"/>
      <c r="E2" s="548"/>
      <c r="F2" s="548"/>
      <c r="G2" s="548"/>
      <c r="H2" s="548"/>
      <c r="I2" s="548"/>
      <c r="J2" s="548"/>
      <c r="K2" s="548"/>
      <c r="L2" s="548"/>
      <c r="M2" s="549"/>
    </row>
    <row r="3" spans="1:13" ht="18">
      <c r="A3" s="547"/>
      <c r="B3" s="548" t="s">
        <v>21</v>
      </c>
      <c r="C3" s="548"/>
      <c r="D3" s="548"/>
      <c r="E3" s="548"/>
      <c r="F3" s="548"/>
      <c r="G3" s="548"/>
      <c r="H3" s="548"/>
      <c r="I3" s="548"/>
      <c r="J3" s="548"/>
      <c r="K3" s="548"/>
      <c r="L3" s="548"/>
      <c r="M3" s="549"/>
    </row>
    <row r="4" spans="1:13" ht="18">
      <c r="A4" s="547"/>
      <c r="B4" s="548" t="s">
        <v>494</v>
      </c>
      <c r="C4" s="548"/>
      <c r="D4" s="548"/>
      <c r="E4" s="548"/>
      <c r="F4" s="548"/>
      <c r="G4" s="548"/>
      <c r="H4" s="548"/>
      <c r="I4" s="548"/>
      <c r="J4" s="548"/>
      <c r="K4" s="548"/>
      <c r="L4" s="548"/>
      <c r="M4" s="549"/>
    </row>
    <row r="5" spans="1:13" ht="15.75">
      <c r="A5" s="547"/>
      <c r="B5" s="550" t="s">
        <v>54</v>
      </c>
      <c r="C5" s="550"/>
      <c r="D5" s="550"/>
      <c r="E5" s="550"/>
      <c r="F5" s="550"/>
      <c r="G5" s="550"/>
      <c r="H5" s="550"/>
      <c r="I5" s="550"/>
      <c r="J5" s="550"/>
      <c r="K5" s="550"/>
      <c r="L5" s="550"/>
      <c r="M5" s="549"/>
    </row>
    <row r="6" spans="1:13" ht="15.75">
      <c r="A6" s="547"/>
      <c r="B6" s="550" t="s">
        <v>22</v>
      </c>
      <c r="C6" s="550"/>
      <c r="D6" s="550"/>
      <c r="E6" s="550"/>
      <c r="F6" s="550"/>
      <c r="G6" s="550"/>
      <c r="H6" s="550"/>
      <c r="I6" s="550"/>
      <c r="J6" s="550"/>
      <c r="K6" s="550"/>
      <c r="L6" s="550"/>
      <c r="M6" s="549"/>
    </row>
    <row r="7" spans="1:13" ht="15.75">
      <c r="A7" s="547"/>
      <c r="B7" s="550" t="s">
        <v>495</v>
      </c>
      <c r="C7" s="550"/>
      <c r="D7" s="550"/>
      <c r="E7" s="550"/>
      <c r="F7" s="550"/>
      <c r="G7" s="550"/>
      <c r="H7" s="550"/>
      <c r="I7" s="550"/>
      <c r="J7" s="550"/>
      <c r="K7" s="550"/>
      <c r="L7" s="550"/>
      <c r="M7" s="549"/>
    </row>
    <row r="8" spans="1:13" ht="15.75">
      <c r="A8" s="551" t="s">
        <v>464</v>
      </c>
      <c r="B8" s="551"/>
      <c r="C8" s="550">
        <v>2022</v>
      </c>
      <c r="D8" s="550"/>
      <c r="E8" s="550"/>
      <c r="F8" s="550"/>
      <c r="G8" s="550"/>
      <c r="H8" s="550"/>
      <c r="I8" s="550"/>
      <c r="J8" s="550"/>
      <c r="K8" s="550"/>
      <c r="L8" s="552" t="s">
        <v>66</v>
      </c>
      <c r="M8" s="552"/>
    </row>
    <row r="9" spans="1:13"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3"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3" ht="34.15" customHeight="1" thickBot="1">
      <c r="A11" s="45">
        <v>45</v>
      </c>
      <c r="B11" s="37" t="s">
        <v>425</v>
      </c>
      <c r="C11" s="52">
        <v>519469</v>
      </c>
      <c r="D11" s="51">
        <v>1227</v>
      </c>
      <c r="E11" s="52">
        <v>520696</v>
      </c>
      <c r="F11" s="52">
        <f>SUM(H11+G11)</f>
        <v>259084</v>
      </c>
      <c r="G11" s="51">
        <v>210286</v>
      </c>
      <c r="H11" s="51">
        <v>48798</v>
      </c>
      <c r="I11" s="52">
        <f>SUM(K11+J11)</f>
        <v>779780</v>
      </c>
      <c r="J11" s="51">
        <v>3107</v>
      </c>
      <c r="K11" s="51">
        <v>776673</v>
      </c>
      <c r="L11" s="372" t="s">
        <v>435</v>
      </c>
      <c r="M11" s="372"/>
    </row>
    <row r="12" spans="1:13" ht="34.15" customHeight="1" thickBot="1">
      <c r="A12" s="41">
        <v>85</v>
      </c>
      <c r="B12" s="38" t="s">
        <v>416</v>
      </c>
      <c r="C12" s="54">
        <v>61887</v>
      </c>
      <c r="D12" s="53">
        <v>1155</v>
      </c>
      <c r="E12" s="54">
        <v>63042</v>
      </c>
      <c r="F12" s="54">
        <f t="shared" ref="F12:F20" si="0">SUM(H12+G12)</f>
        <v>21313</v>
      </c>
      <c r="G12" s="53">
        <v>18580</v>
      </c>
      <c r="H12" s="53">
        <v>2733</v>
      </c>
      <c r="I12" s="54">
        <f t="shared" ref="I12:I20" si="1">SUM(K12+J12)</f>
        <v>84355</v>
      </c>
      <c r="J12" s="53">
        <v>1967</v>
      </c>
      <c r="K12" s="53">
        <v>82388</v>
      </c>
      <c r="L12" s="373" t="s">
        <v>429</v>
      </c>
      <c r="M12" s="373"/>
    </row>
    <row r="13" spans="1:13" ht="34.15" customHeight="1" thickBot="1">
      <c r="A13" s="45">
        <v>86</v>
      </c>
      <c r="B13" s="37" t="s">
        <v>423</v>
      </c>
      <c r="C13" s="52">
        <v>109678</v>
      </c>
      <c r="D13" s="51">
        <v>3455</v>
      </c>
      <c r="E13" s="52">
        <v>113133</v>
      </c>
      <c r="F13" s="52">
        <f t="shared" si="0"/>
        <v>50148</v>
      </c>
      <c r="G13" s="51">
        <v>31625</v>
      </c>
      <c r="H13" s="51">
        <v>18523</v>
      </c>
      <c r="I13" s="52">
        <f t="shared" si="1"/>
        <v>163281</v>
      </c>
      <c r="J13" s="51">
        <v>506</v>
      </c>
      <c r="K13" s="51">
        <v>162775</v>
      </c>
      <c r="L13" s="372" t="s">
        <v>439</v>
      </c>
      <c r="M13" s="372"/>
    </row>
    <row r="14" spans="1:13" ht="34.15" customHeight="1" thickBot="1">
      <c r="A14" s="41">
        <v>87</v>
      </c>
      <c r="B14" s="38" t="s">
        <v>558</v>
      </c>
      <c r="C14" s="54">
        <v>0</v>
      </c>
      <c r="D14" s="53">
        <v>0</v>
      </c>
      <c r="E14" s="54">
        <v>0</v>
      </c>
      <c r="F14" s="54">
        <f t="shared" si="0"/>
        <v>0</v>
      </c>
      <c r="G14" s="53">
        <v>0</v>
      </c>
      <c r="H14" s="53">
        <v>0</v>
      </c>
      <c r="I14" s="54">
        <f t="shared" si="1"/>
        <v>0</v>
      </c>
      <c r="J14" s="53">
        <v>0</v>
      </c>
      <c r="K14" s="53">
        <v>0</v>
      </c>
      <c r="L14" s="373" t="s">
        <v>559</v>
      </c>
      <c r="M14" s="373"/>
    </row>
    <row r="15" spans="1:13" ht="34.15" customHeight="1" thickBot="1">
      <c r="A15" s="45">
        <v>88</v>
      </c>
      <c r="B15" s="37" t="s">
        <v>497</v>
      </c>
      <c r="C15" s="52">
        <v>5777</v>
      </c>
      <c r="D15" s="51">
        <v>0</v>
      </c>
      <c r="E15" s="52">
        <v>5777</v>
      </c>
      <c r="F15" s="52">
        <f t="shared" si="0"/>
        <v>3309</v>
      </c>
      <c r="G15" s="51">
        <v>3189</v>
      </c>
      <c r="H15" s="51">
        <v>120</v>
      </c>
      <c r="I15" s="52">
        <f t="shared" si="1"/>
        <v>9086</v>
      </c>
      <c r="J15" s="51">
        <v>55</v>
      </c>
      <c r="K15" s="51">
        <v>9031</v>
      </c>
      <c r="L15" s="372" t="s">
        <v>603</v>
      </c>
      <c r="M15" s="372"/>
    </row>
    <row r="16" spans="1:13" ht="34.15" customHeight="1" thickBot="1">
      <c r="A16" s="41">
        <v>90</v>
      </c>
      <c r="B16" s="38" t="s">
        <v>390</v>
      </c>
      <c r="C16" s="54">
        <v>3743</v>
      </c>
      <c r="D16" s="53">
        <v>259</v>
      </c>
      <c r="E16" s="54">
        <v>4002</v>
      </c>
      <c r="F16" s="54">
        <f t="shared" si="0"/>
        <v>1372</v>
      </c>
      <c r="G16" s="53">
        <v>746</v>
      </c>
      <c r="H16" s="53">
        <v>626</v>
      </c>
      <c r="I16" s="54">
        <f t="shared" si="1"/>
        <v>5374</v>
      </c>
      <c r="J16" s="53">
        <v>0</v>
      </c>
      <c r="K16" s="53">
        <v>5374</v>
      </c>
      <c r="L16" s="373" t="s">
        <v>431</v>
      </c>
      <c r="M16" s="373"/>
    </row>
    <row r="17" spans="1:13" ht="34.15" customHeight="1" thickBot="1">
      <c r="A17" s="45">
        <v>91</v>
      </c>
      <c r="B17" s="37" t="s">
        <v>426</v>
      </c>
      <c r="C17" s="52">
        <v>0</v>
      </c>
      <c r="D17" s="51">
        <v>0</v>
      </c>
      <c r="E17" s="52">
        <v>0</v>
      </c>
      <c r="F17" s="52">
        <f t="shared" si="0"/>
        <v>0</v>
      </c>
      <c r="G17" s="51">
        <v>0</v>
      </c>
      <c r="H17" s="51">
        <v>0</v>
      </c>
      <c r="I17" s="52">
        <f t="shared" si="1"/>
        <v>0</v>
      </c>
      <c r="J17" s="51">
        <v>0</v>
      </c>
      <c r="K17" s="51">
        <v>0</v>
      </c>
      <c r="L17" s="372" t="s">
        <v>436</v>
      </c>
      <c r="M17" s="372"/>
    </row>
    <row r="18" spans="1:13" ht="34.15" customHeight="1" thickBot="1">
      <c r="A18" s="127">
        <v>93</v>
      </c>
      <c r="B18" s="107" t="s">
        <v>427</v>
      </c>
      <c r="C18" s="129">
        <v>41448</v>
      </c>
      <c r="D18" s="130">
        <v>69</v>
      </c>
      <c r="E18" s="129">
        <v>41517</v>
      </c>
      <c r="F18" s="129">
        <f t="shared" si="0"/>
        <v>11874</v>
      </c>
      <c r="G18" s="130">
        <v>9946</v>
      </c>
      <c r="H18" s="130">
        <v>1928</v>
      </c>
      <c r="I18" s="129">
        <f t="shared" si="1"/>
        <v>53391</v>
      </c>
      <c r="J18" s="130">
        <v>27</v>
      </c>
      <c r="K18" s="130">
        <v>53364</v>
      </c>
      <c r="L18" s="440" t="s">
        <v>432</v>
      </c>
      <c r="M18" s="441"/>
    </row>
    <row r="19" spans="1:13" ht="34.15" customHeight="1" thickBot="1">
      <c r="A19" s="42">
        <v>95</v>
      </c>
      <c r="B19" s="43" t="s">
        <v>428</v>
      </c>
      <c r="C19" s="55">
        <v>65036</v>
      </c>
      <c r="D19" s="131">
        <v>1351</v>
      </c>
      <c r="E19" s="55">
        <v>66387</v>
      </c>
      <c r="F19" s="55">
        <f t="shared" si="0"/>
        <v>45334</v>
      </c>
      <c r="G19" s="131">
        <v>37505</v>
      </c>
      <c r="H19" s="131">
        <v>7829</v>
      </c>
      <c r="I19" s="55">
        <f t="shared" si="1"/>
        <v>111721</v>
      </c>
      <c r="J19" s="131">
        <v>0</v>
      </c>
      <c r="K19" s="131">
        <v>111721</v>
      </c>
      <c r="L19" s="434" t="s">
        <v>433</v>
      </c>
      <c r="M19" s="434"/>
    </row>
    <row r="20" spans="1:13" ht="34.15" customHeight="1">
      <c r="A20" s="143">
        <v>96</v>
      </c>
      <c r="B20" s="200" t="s">
        <v>424</v>
      </c>
      <c r="C20" s="138">
        <v>434374</v>
      </c>
      <c r="D20" s="201">
        <v>5469</v>
      </c>
      <c r="E20" s="138">
        <v>439843</v>
      </c>
      <c r="F20" s="138">
        <f t="shared" si="0"/>
        <v>176747</v>
      </c>
      <c r="G20" s="201">
        <v>139647</v>
      </c>
      <c r="H20" s="201">
        <v>37100</v>
      </c>
      <c r="I20" s="138">
        <f t="shared" si="1"/>
        <v>616590</v>
      </c>
      <c r="J20" s="201">
        <v>21765</v>
      </c>
      <c r="K20" s="201">
        <v>594825</v>
      </c>
      <c r="L20" s="439" t="s">
        <v>434</v>
      </c>
      <c r="M20" s="439"/>
    </row>
    <row r="21" spans="1:13" ht="34.15" customHeight="1">
      <c r="A21" s="442" t="s">
        <v>7</v>
      </c>
      <c r="B21" s="442"/>
      <c r="C21" s="264">
        <f t="shared" ref="C21:J21" si="2">SUM(C11:C20)</f>
        <v>1241412</v>
      </c>
      <c r="D21" s="264">
        <f t="shared" si="2"/>
        <v>12985</v>
      </c>
      <c r="E21" s="264">
        <f t="shared" si="2"/>
        <v>1254397</v>
      </c>
      <c r="F21" s="264">
        <f t="shared" si="2"/>
        <v>569181</v>
      </c>
      <c r="G21" s="264">
        <f t="shared" si="2"/>
        <v>451524</v>
      </c>
      <c r="H21" s="264">
        <f>SUM(H11:H20)</f>
        <v>117657</v>
      </c>
      <c r="I21" s="264">
        <f t="shared" si="2"/>
        <v>1823578</v>
      </c>
      <c r="J21" s="264">
        <f t="shared" si="2"/>
        <v>27427</v>
      </c>
      <c r="K21" s="264">
        <f t="shared" ref="K21" si="3">SUM(K11:K20)</f>
        <v>1796151</v>
      </c>
      <c r="L21" s="443" t="s">
        <v>4</v>
      </c>
      <c r="M21" s="443"/>
    </row>
    <row r="22" spans="1:13" ht="57.75" customHeight="1"/>
  </sheetData>
  <mergeCells count="30">
    <mergeCell ref="A21:B21"/>
    <mergeCell ref="L9:M10"/>
    <mergeCell ref="L21:M21"/>
    <mergeCell ref="C8:K8"/>
    <mergeCell ref="L11:M11"/>
    <mergeCell ref="L12:M12"/>
    <mergeCell ref="L13:M13"/>
    <mergeCell ref="L16:M16"/>
    <mergeCell ref="L14:M14"/>
    <mergeCell ref="B7:L7"/>
    <mergeCell ref="B4:L4"/>
    <mergeCell ref="L20:M20"/>
    <mergeCell ref="L19:M19"/>
    <mergeCell ref="L18:M18"/>
    <mergeCell ref="A8:B8"/>
    <mergeCell ref="L17:M17"/>
    <mergeCell ref="L15:M15"/>
    <mergeCell ref="A9:A10"/>
    <mergeCell ref="L8:M8"/>
    <mergeCell ref="B9:B10"/>
    <mergeCell ref="C9:C10"/>
    <mergeCell ref="D9:D10"/>
    <mergeCell ref="E9:E10"/>
    <mergeCell ref="F9:H9"/>
    <mergeCell ref="I9:K9"/>
    <mergeCell ref="A1:M1"/>
    <mergeCell ref="B2:L2"/>
    <mergeCell ref="B3:L3"/>
    <mergeCell ref="B5:L5"/>
    <mergeCell ref="B6:L6"/>
  </mergeCells>
  <printOptions horizontalCentered="1" verticalCentered="1"/>
  <pageMargins left="0" right="0" top="0" bottom="0" header="0.31496062992125984" footer="0.31496062992125984"/>
  <pageSetup paperSize="9" scale="7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sheetPr>
  <dimension ref="A1:K6"/>
  <sheetViews>
    <sheetView view="pageBreakPreview" zoomScaleNormal="100" zoomScaleSheetLayoutView="100" workbookViewId="0">
      <selection activeCell="C3" sqref="C3"/>
    </sheetView>
  </sheetViews>
  <sheetFormatPr defaultColWidth="9.140625" defaultRowHeight="15"/>
  <cols>
    <col min="1" max="1" width="25.7109375" style="12" customWidth="1"/>
    <col min="2" max="3" width="35.7109375" style="12" customWidth="1"/>
    <col min="4" max="4" width="25.7109375" style="12" customWidth="1"/>
    <col min="5" max="16384" width="9.140625" style="12"/>
  </cols>
  <sheetData>
    <row r="1" spans="1:11" ht="92.25" customHeight="1">
      <c r="A1" s="316"/>
      <c r="B1" s="316"/>
      <c r="C1" s="317"/>
      <c r="D1" s="317"/>
      <c r="E1" s="91"/>
      <c r="F1" s="91"/>
      <c r="G1" s="91"/>
      <c r="H1" s="91"/>
      <c r="I1" s="91"/>
      <c r="J1" s="91"/>
      <c r="K1" s="91"/>
    </row>
    <row r="2" spans="1:11" s="4" customFormat="1" ht="72.75" customHeight="1">
      <c r="A2" s="315"/>
      <c r="B2" s="315"/>
      <c r="C2" s="315"/>
      <c r="D2" s="315"/>
      <c r="E2" s="5"/>
      <c r="F2" s="5"/>
      <c r="G2" s="5"/>
      <c r="H2" s="5"/>
      <c r="I2" s="5"/>
      <c r="J2" s="5"/>
      <c r="K2" s="5"/>
    </row>
    <row r="3" spans="1:11" ht="73.5" customHeight="1"/>
    <row r="4" spans="1:11" ht="189" customHeight="1">
      <c r="B4" s="318" t="s">
        <v>607</v>
      </c>
      <c r="C4" s="318"/>
    </row>
    <row r="5" spans="1:11" ht="64.900000000000006" customHeight="1">
      <c r="A5" s="13"/>
      <c r="B5" s="13"/>
    </row>
    <row r="6" spans="1:11" ht="70.900000000000006" customHeight="1">
      <c r="A6" s="319" t="s">
        <v>645</v>
      </c>
      <c r="B6" s="319"/>
      <c r="C6" s="319"/>
      <c r="D6" s="319"/>
    </row>
  </sheetData>
  <mergeCells count="5">
    <mergeCell ref="A2:D2"/>
    <mergeCell ref="A1:B1"/>
    <mergeCell ref="C1:D1"/>
    <mergeCell ref="B4:C4"/>
    <mergeCell ref="A6:D6"/>
  </mergeCells>
  <printOptions horizontalCentered="1" verticalCentered="1"/>
  <pageMargins left="0" right="0" top="0" bottom="0"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tint="0.39997558519241921"/>
  </sheetPr>
  <dimension ref="A1:N46"/>
  <sheetViews>
    <sheetView view="pageBreakPreview" zoomScale="80" zoomScaleNormal="100" zoomScaleSheetLayoutView="80" workbookViewId="0">
      <selection activeCell="J19" sqref="J19"/>
    </sheetView>
  </sheetViews>
  <sheetFormatPr defaultColWidth="9.140625" defaultRowHeight="14.25"/>
  <cols>
    <col min="1" max="1" width="5.7109375" style="2" customWidth="1"/>
    <col min="2" max="2" width="40.7109375" style="1" customWidth="1"/>
    <col min="3" max="11" width="9.7109375" style="1" customWidth="1"/>
    <col min="12" max="12" width="40.7109375" style="1" customWidth="1"/>
    <col min="13" max="13" width="5.7109375" style="1" customWidth="1"/>
    <col min="14" max="16384" width="9.140625" style="1"/>
  </cols>
  <sheetData>
    <row r="1" spans="1:14" s="4" customFormat="1" ht="15">
      <c r="A1" s="324"/>
      <c r="B1" s="324"/>
      <c r="C1" s="324"/>
      <c r="D1" s="324"/>
      <c r="E1" s="324"/>
      <c r="F1" s="324"/>
      <c r="G1" s="324"/>
      <c r="H1" s="324"/>
      <c r="I1" s="324"/>
      <c r="J1" s="324"/>
      <c r="K1" s="324"/>
      <c r="L1" s="324"/>
      <c r="M1" s="324"/>
      <c r="N1" s="9"/>
    </row>
    <row r="2" spans="1:14" ht="18">
      <c r="A2" s="547"/>
      <c r="B2" s="548" t="s">
        <v>53</v>
      </c>
      <c r="C2" s="548"/>
      <c r="D2" s="548"/>
      <c r="E2" s="548"/>
      <c r="F2" s="548"/>
      <c r="G2" s="548"/>
      <c r="H2" s="548"/>
      <c r="I2" s="548"/>
      <c r="J2" s="548"/>
      <c r="K2" s="548"/>
      <c r="L2" s="548"/>
      <c r="M2" s="549"/>
    </row>
    <row r="3" spans="1:14" ht="18">
      <c r="A3" s="547"/>
      <c r="B3" s="548" t="s">
        <v>21</v>
      </c>
      <c r="C3" s="548"/>
      <c r="D3" s="548"/>
      <c r="E3" s="548"/>
      <c r="F3" s="548"/>
      <c r="G3" s="548"/>
      <c r="H3" s="548"/>
      <c r="I3" s="548"/>
      <c r="J3" s="548"/>
      <c r="K3" s="548"/>
      <c r="L3" s="548"/>
      <c r="M3" s="549"/>
    </row>
    <row r="4" spans="1:14" ht="18">
      <c r="A4" s="547"/>
      <c r="B4" s="553"/>
      <c r="C4" s="553"/>
      <c r="D4" s="553"/>
      <c r="E4" s="553"/>
      <c r="F4" s="553"/>
      <c r="G4" s="548" t="s">
        <v>574</v>
      </c>
      <c r="H4" s="548"/>
      <c r="I4" s="553"/>
      <c r="J4" s="553"/>
      <c r="K4" s="553"/>
      <c r="L4" s="553"/>
      <c r="M4" s="549"/>
    </row>
    <row r="5" spans="1:14" ht="15.75">
      <c r="A5" s="547"/>
      <c r="B5" s="550" t="s">
        <v>54</v>
      </c>
      <c r="C5" s="550"/>
      <c r="D5" s="550"/>
      <c r="E5" s="550"/>
      <c r="F5" s="550"/>
      <c r="G5" s="550"/>
      <c r="H5" s="550"/>
      <c r="I5" s="550"/>
      <c r="J5" s="550"/>
      <c r="K5" s="550"/>
      <c r="L5" s="550"/>
      <c r="M5" s="549"/>
    </row>
    <row r="6" spans="1:14" ht="15.75">
      <c r="A6" s="547"/>
      <c r="B6" s="550" t="s">
        <v>22</v>
      </c>
      <c r="C6" s="550"/>
      <c r="D6" s="550"/>
      <c r="E6" s="550"/>
      <c r="F6" s="550"/>
      <c r="G6" s="550"/>
      <c r="H6" s="550"/>
      <c r="I6" s="550"/>
      <c r="J6" s="550"/>
      <c r="K6" s="550"/>
      <c r="L6" s="550"/>
      <c r="M6" s="549"/>
    </row>
    <row r="7" spans="1:14" ht="15.75">
      <c r="A7" s="547"/>
      <c r="B7" s="554"/>
      <c r="C7" s="554"/>
      <c r="D7" s="554"/>
      <c r="E7" s="554"/>
      <c r="F7" s="554"/>
      <c r="G7" s="550" t="s">
        <v>575</v>
      </c>
      <c r="H7" s="550"/>
      <c r="I7" s="554"/>
      <c r="J7" s="554"/>
      <c r="K7" s="554"/>
      <c r="L7" s="554"/>
      <c r="M7" s="549"/>
    </row>
    <row r="8" spans="1:14" ht="15.75" customHeight="1">
      <c r="A8" s="555" t="s">
        <v>465</v>
      </c>
      <c r="B8" s="555"/>
      <c r="C8" s="556">
        <v>2022</v>
      </c>
      <c r="D8" s="556"/>
      <c r="E8" s="556"/>
      <c r="F8" s="556"/>
      <c r="G8" s="556"/>
      <c r="H8" s="556"/>
      <c r="I8" s="556"/>
      <c r="J8" s="556"/>
      <c r="K8" s="556"/>
      <c r="L8" s="557" t="s">
        <v>67</v>
      </c>
      <c r="M8" s="557"/>
    </row>
    <row r="9" spans="1:14"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4"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4" ht="15" thickBot="1">
      <c r="A11" s="126">
        <v>4521</v>
      </c>
      <c r="B11" s="125" t="s">
        <v>387</v>
      </c>
      <c r="C11" s="146">
        <v>447005</v>
      </c>
      <c r="D11" s="179">
        <v>0</v>
      </c>
      <c r="E11" s="146">
        <v>447005</v>
      </c>
      <c r="F11" s="185">
        <f>SUM(H11+G11)</f>
        <v>228124</v>
      </c>
      <c r="G11" s="179">
        <v>185259</v>
      </c>
      <c r="H11" s="179">
        <v>42865</v>
      </c>
      <c r="I11" s="185">
        <f>SUM(K11+J11)</f>
        <v>675129</v>
      </c>
      <c r="J11" s="117">
        <v>0</v>
      </c>
      <c r="K11" s="117">
        <v>675129</v>
      </c>
      <c r="L11" s="446" t="s">
        <v>406</v>
      </c>
      <c r="M11" s="383"/>
    </row>
    <row r="12" spans="1:14" ht="15.75" thickTop="1" thickBot="1">
      <c r="A12" s="109">
        <v>4522</v>
      </c>
      <c r="B12" s="107" t="s">
        <v>369</v>
      </c>
      <c r="C12" s="148">
        <v>23790</v>
      </c>
      <c r="D12" s="149">
        <v>825</v>
      </c>
      <c r="E12" s="148">
        <v>24615</v>
      </c>
      <c r="F12" s="186">
        <f t="shared" ref="F12:F42" si="0">SUM(H12+G12)</f>
        <v>24544</v>
      </c>
      <c r="G12" s="149">
        <v>19590</v>
      </c>
      <c r="H12" s="149">
        <v>4954</v>
      </c>
      <c r="I12" s="186">
        <f t="shared" ref="I12:I42" si="1">SUM(K12+J12)</f>
        <v>49159</v>
      </c>
      <c r="J12" s="118">
        <v>1469</v>
      </c>
      <c r="K12" s="118">
        <v>47690</v>
      </c>
      <c r="L12" s="447" t="s">
        <v>349</v>
      </c>
      <c r="M12" s="381"/>
    </row>
    <row r="13" spans="1:14" ht="21.6" customHeight="1" thickTop="1" thickBot="1">
      <c r="A13" s="126">
        <v>4529</v>
      </c>
      <c r="B13" s="125" t="s">
        <v>404</v>
      </c>
      <c r="C13" s="146">
        <v>47452</v>
      </c>
      <c r="D13" s="147">
        <v>402</v>
      </c>
      <c r="E13" s="146">
        <v>47854</v>
      </c>
      <c r="F13" s="187">
        <f t="shared" si="0"/>
        <v>4900</v>
      </c>
      <c r="G13" s="147">
        <v>4031</v>
      </c>
      <c r="H13" s="147">
        <v>869</v>
      </c>
      <c r="I13" s="187">
        <f t="shared" si="1"/>
        <v>52754</v>
      </c>
      <c r="J13" s="119">
        <v>1638</v>
      </c>
      <c r="K13" s="119">
        <v>51116</v>
      </c>
      <c r="L13" s="448" t="s">
        <v>403</v>
      </c>
      <c r="M13" s="449"/>
    </row>
    <row r="14" spans="1:14" ht="24" thickTop="1" thickBot="1">
      <c r="A14" s="109">
        <v>4540</v>
      </c>
      <c r="B14" s="107" t="s">
        <v>408</v>
      </c>
      <c r="C14" s="148">
        <v>1223</v>
      </c>
      <c r="D14" s="149">
        <v>0</v>
      </c>
      <c r="E14" s="148">
        <v>1223</v>
      </c>
      <c r="F14" s="186">
        <f t="shared" si="0"/>
        <v>1515</v>
      </c>
      <c r="G14" s="149">
        <v>1405</v>
      </c>
      <c r="H14" s="149">
        <v>110</v>
      </c>
      <c r="I14" s="186">
        <f t="shared" si="1"/>
        <v>2738</v>
      </c>
      <c r="J14" s="118">
        <v>0</v>
      </c>
      <c r="K14" s="118">
        <v>2738</v>
      </c>
      <c r="L14" s="447" t="s">
        <v>402</v>
      </c>
      <c r="M14" s="381"/>
    </row>
    <row r="15" spans="1:14" ht="15.75" thickTop="1" thickBot="1">
      <c r="A15" s="126">
        <v>8511</v>
      </c>
      <c r="B15" s="125" t="s">
        <v>370</v>
      </c>
      <c r="C15" s="146">
        <v>3373</v>
      </c>
      <c r="D15" s="147">
        <v>409</v>
      </c>
      <c r="E15" s="146">
        <v>3782</v>
      </c>
      <c r="F15" s="187">
        <f t="shared" si="0"/>
        <v>3184</v>
      </c>
      <c r="G15" s="147">
        <v>3057</v>
      </c>
      <c r="H15" s="147">
        <v>127</v>
      </c>
      <c r="I15" s="187">
        <f t="shared" si="1"/>
        <v>6966</v>
      </c>
      <c r="J15" s="119">
        <v>0</v>
      </c>
      <c r="K15" s="119">
        <v>6966</v>
      </c>
      <c r="L15" s="448" t="s">
        <v>350</v>
      </c>
      <c r="M15" s="449"/>
    </row>
    <row r="16" spans="1:14" ht="15.75" thickTop="1" thickBot="1">
      <c r="A16" s="109">
        <v>8512</v>
      </c>
      <c r="B16" s="107" t="s">
        <v>371</v>
      </c>
      <c r="C16" s="148">
        <v>0</v>
      </c>
      <c r="D16" s="149">
        <v>0</v>
      </c>
      <c r="E16" s="148">
        <v>0</v>
      </c>
      <c r="F16" s="186">
        <f t="shared" si="0"/>
        <v>0</v>
      </c>
      <c r="G16" s="149">
        <v>0</v>
      </c>
      <c r="H16" s="149">
        <v>0</v>
      </c>
      <c r="I16" s="186">
        <f t="shared" si="1"/>
        <v>0</v>
      </c>
      <c r="J16" s="118">
        <v>0</v>
      </c>
      <c r="K16" s="118">
        <v>0</v>
      </c>
      <c r="L16" s="447" t="s">
        <v>351</v>
      </c>
      <c r="M16" s="381"/>
    </row>
    <row r="17" spans="1:14" ht="15.75" thickTop="1" thickBot="1">
      <c r="A17" s="126">
        <v>8513</v>
      </c>
      <c r="B17" s="125" t="s">
        <v>372</v>
      </c>
      <c r="C17" s="146">
        <v>0</v>
      </c>
      <c r="D17" s="147">
        <v>0</v>
      </c>
      <c r="E17" s="146">
        <v>0</v>
      </c>
      <c r="F17" s="187">
        <f t="shared" si="0"/>
        <v>0</v>
      </c>
      <c r="G17" s="147">
        <v>0</v>
      </c>
      <c r="H17" s="147">
        <v>0</v>
      </c>
      <c r="I17" s="187">
        <f t="shared" si="1"/>
        <v>0</v>
      </c>
      <c r="J17" s="119">
        <v>0</v>
      </c>
      <c r="K17" s="119">
        <v>0</v>
      </c>
      <c r="L17" s="448" t="s">
        <v>352</v>
      </c>
      <c r="M17" s="449"/>
    </row>
    <row r="18" spans="1:14" ht="15.75" thickTop="1" thickBot="1">
      <c r="A18" s="109">
        <v>8514</v>
      </c>
      <c r="B18" s="107" t="s">
        <v>373</v>
      </c>
      <c r="C18" s="148">
        <v>0</v>
      </c>
      <c r="D18" s="149">
        <v>0</v>
      </c>
      <c r="E18" s="148">
        <v>0</v>
      </c>
      <c r="F18" s="186">
        <f t="shared" si="0"/>
        <v>0</v>
      </c>
      <c r="G18" s="149">
        <v>0</v>
      </c>
      <c r="H18" s="149">
        <v>0</v>
      </c>
      <c r="I18" s="186">
        <f t="shared" si="1"/>
        <v>0</v>
      </c>
      <c r="J18" s="118">
        <v>0</v>
      </c>
      <c r="K18" s="118">
        <v>0</v>
      </c>
      <c r="L18" s="447" t="s">
        <v>16</v>
      </c>
      <c r="M18" s="381"/>
    </row>
    <row r="19" spans="1:14" s="299" customFormat="1" ht="15" thickBot="1">
      <c r="A19" s="126">
        <v>8521</v>
      </c>
      <c r="B19" s="125" t="s">
        <v>374</v>
      </c>
      <c r="C19" s="146">
        <v>0</v>
      </c>
      <c r="D19" s="179">
        <v>0</v>
      </c>
      <c r="E19" s="146">
        <v>0</v>
      </c>
      <c r="F19" s="185">
        <f t="shared" si="0"/>
        <v>0</v>
      </c>
      <c r="G19" s="179">
        <v>0</v>
      </c>
      <c r="H19" s="179">
        <v>0</v>
      </c>
      <c r="I19" s="185">
        <f t="shared" si="1"/>
        <v>0</v>
      </c>
      <c r="J19" s="117">
        <v>0</v>
      </c>
      <c r="K19" s="117">
        <v>0</v>
      </c>
      <c r="L19" s="446" t="s">
        <v>353</v>
      </c>
      <c r="M19" s="383"/>
    </row>
    <row r="20" spans="1:14" s="299" customFormat="1" ht="15.75" customHeight="1" thickTop="1" thickBot="1">
      <c r="A20" s="109">
        <v>8522</v>
      </c>
      <c r="B20" s="107" t="s">
        <v>511</v>
      </c>
      <c r="C20" s="148">
        <v>0</v>
      </c>
      <c r="D20" s="149">
        <v>0</v>
      </c>
      <c r="E20" s="148">
        <v>0</v>
      </c>
      <c r="F20" s="186">
        <v>0</v>
      </c>
      <c r="G20" s="149">
        <v>0</v>
      </c>
      <c r="H20" s="149">
        <v>0</v>
      </c>
      <c r="I20" s="186">
        <v>0</v>
      </c>
      <c r="J20" s="118">
        <v>0</v>
      </c>
      <c r="K20" s="118">
        <v>0</v>
      </c>
      <c r="L20" s="447" t="s">
        <v>512</v>
      </c>
      <c r="M20" s="381"/>
      <c r="N20" s="303"/>
    </row>
    <row r="21" spans="1:14" ht="15.75" thickTop="1" thickBot="1">
      <c r="A21" s="126">
        <v>8530</v>
      </c>
      <c r="B21" s="125" t="s">
        <v>375</v>
      </c>
      <c r="C21" s="146">
        <v>0</v>
      </c>
      <c r="D21" s="147">
        <v>0</v>
      </c>
      <c r="E21" s="146">
        <v>0</v>
      </c>
      <c r="F21" s="187">
        <f t="shared" si="0"/>
        <v>0</v>
      </c>
      <c r="G21" s="147">
        <v>0</v>
      </c>
      <c r="H21" s="147">
        <v>0</v>
      </c>
      <c r="I21" s="187">
        <f t="shared" si="1"/>
        <v>0</v>
      </c>
      <c r="J21" s="119">
        <v>0</v>
      </c>
      <c r="K21" s="119">
        <v>0</v>
      </c>
      <c r="L21" s="448" t="s">
        <v>15</v>
      </c>
      <c r="M21" s="449"/>
    </row>
    <row r="22" spans="1:14" s="298" customFormat="1" ht="15.75" thickTop="1" thickBot="1">
      <c r="A22" s="109">
        <v>8541</v>
      </c>
      <c r="B22" s="107" t="s">
        <v>376</v>
      </c>
      <c r="C22" s="148">
        <v>0</v>
      </c>
      <c r="D22" s="149">
        <v>0</v>
      </c>
      <c r="E22" s="148">
        <v>0</v>
      </c>
      <c r="F22" s="186">
        <f t="shared" si="0"/>
        <v>0</v>
      </c>
      <c r="G22" s="149">
        <v>0</v>
      </c>
      <c r="H22" s="149">
        <v>0</v>
      </c>
      <c r="I22" s="186">
        <f t="shared" si="1"/>
        <v>0</v>
      </c>
      <c r="J22" s="118">
        <v>0</v>
      </c>
      <c r="K22" s="118">
        <v>0</v>
      </c>
      <c r="L22" s="447" t="s">
        <v>354</v>
      </c>
      <c r="M22" s="381"/>
    </row>
    <row r="23" spans="1:14" ht="15.75" thickTop="1" thickBot="1">
      <c r="A23" s="126">
        <v>8542</v>
      </c>
      <c r="B23" s="125" t="s">
        <v>377</v>
      </c>
      <c r="C23" s="146">
        <v>2698</v>
      </c>
      <c r="D23" s="147">
        <v>14</v>
      </c>
      <c r="E23" s="146">
        <v>2712</v>
      </c>
      <c r="F23" s="187">
        <f t="shared" si="0"/>
        <v>836</v>
      </c>
      <c r="G23" s="147">
        <v>581</v>
      </c>
      <c r="H23" s="147">
        <v>255</v>
      </c>
      <c r="I23" s="187">
        <f t="shared" si="1"/>
        <v>3548</v>
      </c>
      <c r="J23" s="119">
        <v>89</v>
      </c>
      <c r="K23" s="119">
        <v>3459</v>
      </c>
      <c r="L23" s="382" t="s">
        <v>355</v>
      </c>
      <c r="M23" s="383"/>
    </row>
    <row r="24" spans="1:14" ht="24" thickTop="1" thickBot="1">
      <c r="A24" s="109">
        <v>8543</v>
      </c>
      <c r="B24" s="107" t="s">
        <v>388</v>
      </c>
      <c r="C24" s="148">
        <v>12476</v>
      </c>
      <c r="D24" s="149">
        <v>31</v>
      </c>
      <c r="E24" s="148">
        <v>12507</v>
      </c>
      <c r="F24" s="186">
        <f t="shared" si="0"/>
        <v>2108</v>
      </c>
      <c r="G24" s="149">
        <v>1326</v>
      </c>
      <c r="H24" s="149">
        <v>782</v>
      </c>
      <c r="I24" s="186">
        <f t="shared" si="1"/>
        <v>14615</v>
      </c>
      <c r="J24" s="118">
        <v>0</v>
      </c>
      <c r="K24" s="118">
        <v>14615</v>
      </c>
      <c r="L24" s="380" t="s">
        <v>356</v>
      </c>
      <c r="M24" s="381"/>
    </row>
    <row r="25" spans="1:14" ht="15.75" thickTop="1" thickBot="1">
      <c r="A25" s="126">
        <v>8544</v>
      </c>
      <c r="B25" s="125" t="s">
        <v>378</v>
      </c>
      <c r="C25" s="146">
        <v>0</v>
      </c>
      <c r="D25" s="147">
        <v>0</v>
      </c>
      <c r="E25" s="146">
        <v>0</v>
      </c>
      <c r="F25" s="187">
        <f t="shared" si="0"/>
        <v>0</v>
      </c>
      <c r="G25" s="147">
        <v>0</v>
      </c>
      <c r="H25" s="147">
        <v>0</v>
      </c>
      <c r="I25" s="187">
        <f t="shared" si="1"/>
        <v>0</v>
      </c>
      <c r="J25" s="119">
        <v>0</v>
      </c>
      <c r="K25" s="119">
        <v>0</v>
      </c>
      <c r="L25" s="382" t="s">
        <v>357</v>
      </c>
      <c r="M25" s="383"/>
    </row>
    <row r="26" spans="1:14" ht="15.75" thickTop="1" thickBot="1">
      <c r="A26" s="109">
        <v>8545</v>
      </c>
      <c r="B26" s="107" t="s">
        <v>379</v>
      </c>
      <c r="C26" s="148">
        <v>21493</v>
      </c>
      <c r="D26" s="149">
        <v>298</v>
      </c>
      <c r="E26" s="148">
        <v>21791</v>
      </c>
      <c r="F26" s="186">
        <f t="shared" si="0"/>
        <v>4879</v>
      </c>
      <c r="G26" s="149">
        <v>4331</v>
      </c>
      <c r="H26" s="149">
        <v>548</v>
      </c>
      <c r="I26" s="186">
        <f t="shared" si="1"/>
        <v>26670</v>
      </c>
      <c r="J26" s="118">
        <v>1877</v>
      </c>
      <c r="K26" s="118">
        <v>24793</v>
      </c>
      <c r="L26" s="380" t="s">
        <v>358</v>
      </c>
      <c r="M26" s="381"/>
    </row>
    <row r="27" spans="1:14" ht="15.75" thickTop="1" thickBot="1">
      <c r="A27" s="126">
        <v>8548</v>
      </c>
      <c r="B27" s="125" t="s">
        <v>380</v>
      </c>
      <c r="C27" s="146">
        <v>21846</v>
      </c>
      <c r="D27" s="147">
        <v>403</v>
      </c>
      <c r="E27" s="146">
        <v>22249</v>
      </c>
      <c r="F27" s="187">
        <f t="shared" si="0"/>
        <v>10305</v>
      </c>
      <c r="G27" s="147">
        <v>9284</v>
      </c>
      <c r="H27" s="147">
        <v>1021</v>
      </c>
      <c r="I27" s="187">
        <f t="shared" si="1"/>
        <v>32554</v>
      </c>
      <c r="J27" s="119">
        <v>0</v>
      </c>
      <c r="K27" s="119">
        <v>32554</v>
      </c>
      <c r="L27" s="382" t="s">
        <v>401</v>
      </c>
      <c r="M27" s="383"/>
    </row>
    <row r="28" spans="1:14" ht="15.75" thickTop="1" thickBot="1">
      <c r="A28" s="109">
        <v>8610</v>
      </c>
      <c r="B28" s="107" t="s">
        <v>381</v>
      </c>
      <c r="C28" s="148">
        <v>0</v>
      </c>
      <c r="D28" s="149">
        <v>0</v>
      </c>
      <c r="E28" s="148">
        <v>0</v>
      </c>
      <c r="F28" s="186">
        <f t="shared" si="0"/>
        <v>0</v>
      </c>
      <c r="G28" s="149">
        <v>0</v>
      </c>
      <c r="H28" s="149">
        <v>0</v>
      </c>
      <c r="I28" s="186">
        <f t="shared" si="1"/>
        <v>0</v>
      </c>
      <c r="J28" s="118">
        <v>0</v>
      </c>
      <c r="K28" s="118">
        <v>0</v>
      </c>
      <c r="L28" s="380" t="s">
        <v>359</v>
      </c>
      <c r="M28" s="381"/>
    </row>
    <row r="29" spans="1:14" ht="15.75" thickTop="1" thickBot="1">
      <c r="A29" s="126">
        <v>8621</v>
      </c>
      <c r="B29" s="125" t="s">
        <v>389</v>
      </c>
      <c r="C29" s="146">
        <v>17773</v>
      </c>
      <c r="D29" s="147">
        <v>0</v>
      </c>
      <c r="E29" s="146">
        <v>17773</v>
      </c>
      <c r="F29" s="187">
        <f t="shared" si="0"/>
        <v>13470</v>
      </c>
      <c r="G29" s="147">
        <v>7827</v>
      </c>
      <c r="H29" s="147">
        <v>5643</v>
      </c>
      <c r="I29" s="187">
        <f t="shared" si="1"/>
        <v>31243</v>
      </c>
      <c r="J29" s="119">
        <v>0</v>
      </c>
      <c r="K29" s="119">
        <v>31243</v>
      </c>
      <c r="L29" s="382" t="s">
        <v>360</v>
      </c>
      <c r="M29" s="383"/>
    </row>
    <row r="30" spans="1:14" ht="15.75" thickTop="1" thickBot="1">
      <c r="A30" s="109">
        <v>8622</v>
      </c>
      <c r="B30" s="107" t="s">
        <v>382</v>
      </c>
      <c r="C30" s="148">
        <v>19681</v>
      </c>
      <c r="D30" s="149">
        <v>120</v>
      </c>
      <c r="E30" s="148">
        <v>19801</v>
      </c>
      <c r="F30" s="186">
        <f t="shared" si="0"/>
        <v>13106</v>
      </c>
      <c r="G30" s="149">
        <v>6177</v>
      </c>
      <c r="H30" s="149">
        <v>6929</v>
      </c>
      <c r="I30" s="186">
        <f t="shared" si="1"/>
        <v>32907</v>
      </c>
      <c r="J30" s="118">
        <v>0</v>
      </c>
      <c r="K30" s="118">
        <v>32907</v>
      </c>
      <c r="L30" s="380" t="s">
        <v>361</v>
      </c>
      <c r="M30" s="381"/>
    </row>
    <row r="31" spans="1:14" ht="15.75" thickTop="1" thickBot="1">
      <c r="A31" s="126">
        <v>8623</v>
      </c>
      <c r="B31" s="125" t="s">
        <v>383</v>
      </c>
      <c r="C31" s="146">
        <v>58543</v>
      </c>
      <c r="D31" s="147">
        <v>2981</v>
      </c>
      <c r="E31" s="146">
        <v>61524</v>
      </c>
      <c r="F31" s="187">
        <f t="shared" si="0"/>
        <v>16865</v>
      </c>
      <c r="G31" s="147">
        <v>12689</v>
      </c>
      <c r="H31" s="147">
        <v>4176</v>
      </c>
      <c r="I31" s="187">
        <f t="shared" si="1"/>
        <v>78389</v>
      </c>
      <c r="J31" s="119">
        <v>0</v>
      </c>
      <c r="K31" s="119">
        <v>78389</v>
      </c>
      <c r="L31" s="382" t="s">
        <v>362</v>
      </c>
      <c r="M31" s="383"/>
    </row>
    <row r="32" spans="1:14" ht="15.75" thickTop="1" thickBot="1">
      <c r="A32" s="109">
        <v>8690</v>
      </c>
      <c r="B32" s="107" t="s">
        <v>384</v>
      </c>
      <c r="C32" s="150">
        <v>13679</v>
      </c>
      <c r="D32" s="151">
        <v>354</v>
      </c>
      <c r="E32" s="150">
        <v>14033</v>
      </c>
      <c r="F32" s="186">
        <f t="shared" si="0"/>
        <v>6708</v>
      </c>
      <c r="G32" s="151">
        <v>4932</v>
      </c>
      <c r="H32" s="151">
        <v>1776</v>
      </c>
      <c r="I32" s="186">
        <f t="shared" si="1"/>
        <v>20741</v>
      </c>
      <c r="J32" s="118">
        <v>506</v>
      </c>
      <c r="K32" s="118">
        <v>20235</v>
      </c>
      <c r="L32" s="380" t="s">
        <v>363</v>
      </c>
      <c r="M32" s="381"/>
    </row>
    <row r="33" spans="1:13" ht="15.75" thickTop="1" thickBot="1">
      <c r="A33" s="126">
        <v>8700</v>
      </c>
      <c r="B33" s="125" t="s">
        <v>558</v>
      </c>
      <c r="C33" s="146">
        <v>0</v>
      </c>
      <c r="D33" s="147">
        <v>0</v>
      </c>
      <c r="E33" s="146">
        <v>0</v>
      </c>
      <c r="F33" s="187">
        <f t="shared" si="0"/>
        <v>0</v>
      </c>
      <c r="G33" s="147">
        <v>0</v>
      </c>
      <c r="H33" s="147">
        <v>0</v>
      </c>
      <c r="I33" s="187">
        <f t="shared" si="1"/>
        <v>0</v>
      </c>
      <c r="J33" s="119">
        <v>0</v>
      </c>
      <c r="K33" s="119">
        <v>0</v>
      </c>
      <c r="L33" s="382" t="s">
        <v>559</v>
      </c>
      <c r="M33" s="383"/>
    </row>
    <row r="34" spans="1:13" ht="24" thickTop="1" thickBot="1">
      <c r="A34" s="109">
        <v>8810</v>
      </c>
      <c r="B34" s="107" t="s">
        <v>499</v>
      </c>
      <c r="C34" s="150">
        <v>0</v>
      </c>
      <c r="D34" s="151">
        <v>0</v>
      </c>
      <c r="E34" s="150">
        <v>0</v>
      </c>
      <c r="F34" s="186">
        <f t="shared" si="0"/>
        <v>0</v>
      </c>
      <c r="G34" s="151">
        <v>0</v>
      </c>
      <c r="H34" s="151">
        <v>0</v>
      </c>
      <c r="I34" s="186">
        <f t="shared" si="1"/>
        <v>0</v>
      </c>
      <c r="J34" s="118">
        <v>0</v>
      </c>
      <c r="K34" s="118">
        <v>0</v>
      </c>
      <c r="L34" s="380" t="s">
        <v>501</v>
      </c>
      <c r="M34" s="381"/>
    </row>
    <row r="35" spans="1:13" ht="15.75" thickTop="1" thickBot="1">
      <c r="A35" s="126">
        <v>8890</v>
      </c>
      <c r="B35" s="125" t="s">
        <v>605</v>
      </c>
      <c r="C35" s="146">
        <v>5777</v>
      </c>
      <c r="D35" s="147">
        <v>0</v>
      </c>
      <c r="E35" s="146">
        <v>5777</v>
      </c>
      <c r="F35" s="187">
        <f t="shared" si="0"/>
        <v>3309</v>
      </c>
      <c r="G35" s="147">
        <v>3189</v>
      </c>
      <c r="H35" s="147">
        <v>120</v>
      </c>
      <c r="I35" s="187">
        <f t="shared" si="1"/>
        <v>9086</v>
      </c>
      <c r="J35" s="119">
        <v>55</v>
      </c>
      <c r="K35" s="119">
        <v>9031</v>
      </c>
      <c r="L35" s="382" t="s">
        <v>604</v>
      </c>
      <c r="M35" s="383"/>
    </row>
    <row r="36" spans="1:13" ht="15.75" thickTop="1" thickBot="1">
      <c r="A36" s="109">
        <v>9000</v>
      </c>
      <c r="B36" s="107" t="s">
        <v>390</v>
      </c>
      <c r="C36" s="148">
        <v>3743</v>
      </c>
      <c r="D36" s="149">
        <v>259</v>
      </c>
      <c r="E36" s="148">
        <v>4002</v>
      </c>
      <c r="F36" s="186">
        <f t="shared" si="0"/>
        <v>1372</v>
      </c>
      <c r="G36" s="149">
        <v>746</v>
      </c>
      <c r="H36" s="149">
        <v>626</v>
      </c>
      <c r="I36" s="186">
        <f t="shared" si="1"/>
        <v>5374</v>
      </c>
      <c r="J36" s="118">
        <v>0</v>
      </c>
      <c r="K36" s="118">
        <v>5374</v>
      </c>
      <c r="L36" s="380" t="s">
        <v>364</v>
      </c>
      <c r="M36" s="381"/>
    </row>
    <row r="37" spans="1:13" ht="24" thickTop="1" thickBot="1">
      <c r="A37" s="126">
        <v>9103</v>
      </c>
      <c r="B37" s="125" t="s">
        <v>405</v>
      </c>
      <c r="C37" s="146">
        <v>0</v>
      </c>
      <c r="D37" s="147">
        <v>0</v>
      </c>
      <c r="E37" s="146">
        <v>0</v>
      </c>
      <c r="F37" s="187">
        <f t="shared" si="0"/>
        <v>0</v>
      </c>
      <c r="G37" s="147">
        <v>0</v>
      </c>
      <c r="H37" s="147">
        <v>0</v>
      </c>
      <c r="I37" s="187">
        <f t="shared" si="1"/>
        <v>0</v>
      </c>
      <c r="J37" s="119">
        <v>0</v>
      </c>
      <c r="K37" s="119">
        <v>0</v>
      </c>
      <c r="L37" s="382" t="s">
        <v>400</v>
      </c>
      <c r="M37" s="383"/>
    </row>
    <row r="38" spans="1:13" ht="24" thickTop="1" thickBot="1">
      <c r="A38" s="41">
        <v>93</v>
      </c>
      <c r="B38" s="107" t="s">
        <v>427</v>
      </c>
      <c r="C38" s="148">
        <v>41450</v>
      </c>
      <c r="D38" s="149">
        <v>68</v>
      </c>
      <c r="E38" s="148">
        <v>41518</v>
      </c>
      <c r="F38" s="186">
        <v>11874</v>
      </c>
      <c r="G38" s="149">
        <v>9946</v>
      </c>
      <c r="H38" s="149">
        <v>1928</v>
      </c>
      <c r="I38" s="186">
        <f t="shared" si="1"/>
        <v>53392</v>
      </c>
      <c r="J38" s="118">
        <v>27</v>
      </c>
      <c r="K38" s="118">
        <v>53365</v>
      </c>
      <c r="L38" s="376" t="s">
        <v>432</v>
      </c>
      <c r="M38" s="376"/>
    </row>
    <row r="39" spans="1:13" ht="45.75" thickBot="1">
      <c r="A39" s="126">
        <v>9500</v>
      </c>
      <c r="B39" s="125" t="s">
        <v>393</v>
      </c>
      <c r="C39" s="146">
        <v>65036</v>
      </c>
      <c r="D39" s="179">
        <v>1351</v>
      </c>
      <c r="E39" s="146">
        <v>66387</v>
      </c>
      <c r="F39" s="185">
        <f t="shared" si="0"/>
        <v>45334</v>
      </c>
      <c r="G39" s="179">
        <v>37505</v>
      </c>
      <c r="H39" s="179">
        <v>7829</v>
      </c>
      <c r="I39" s="185">
        <f t="shared" si="1"/>
        <v>111721</v>
      </c>
      <c r="J39" s="117">
        <v>0</v>
      </c>
      <c r="K39" s="117">
        <v>111721</v>
      </c>
      <c r="L39" s="446" t="s">
        <v>407</v>
      </c>
      <c r="M39" s="383"/>
    </row>
    <row r="40" spans="1:13" ht="15.75" thickTop="1" thickBot="1">
      <c r="A40" s="109">
        <v>9601</v>
      </c>
      <c r="B40" s="107" t="s">
        <v>395</v>
      </c>
      <c r="C40" s="148">
        <v>111933</v>
      </c>
      <c r="D40" s="149">
        <v>3970</v>
      </c>
      <c r="E40" s="148">
        <v>115903</v>
      </c>
      <c r="F40" s="186">
        <f t="shared" si="0"/>
        <v>43940</v>
      </c>
      <c r="G40" s="149">
        <v>28218</v>
      </c>
      <c r="H40" s="149">
        <v>15722</v>
      </c>
      <c r="I40" s="186">
        <f t="shared" si="1"/>
        <v>159843</v>
      </c>
      <c r="J40" s="118">
        <v>11622</v>
      </c>
      <c r="K40" s="118">
        <v>148221</v>
      </c>
      <c r="L40" s="447" t="s">
        <v>398</v>
      </c>
      <c r="M40" s="381"/>
    </row>
    <row r="41" spans="1:13" ht="15.75" thickTop="1" thickBot="1">
      <c r="A41" s="126">
        <v>9602</v>
      </c>
      <c r="B41" s="125" t="s">
        <v>394</v>
      </c>
      <c r="C41" s="146">
        <v>303430</v>
      </c>
      <c r="D41" s="147">
        <v>1499</v>
      </c>
      <c r="E41" s="146">
        <v>304929</v>
      </c>
      <c r="F41" s="187">
        <f t="shared" si="0"/>
        <v>117285</v>
      </c>
      <c r="G41" s="147">
        <v>98692</v>
      </c>
      <c r="H41" s="147">
        <v>18593</v>
      </c>
      <c r="I41" s="187">
        <f t="shared" si="1"/>
        <v>422214</v>
      </c>
      <c r="J41" s="119">
        <v>5689</v>
      </c>
      <c r="K41" s="119">
        <v>416525</v>
      </c>
      <c r="L41" s="448" t="s">
        <v>368</v>
      </c>
      <c r="M41" s="449"/>
    </row>
    <row r="42" spans="1:13" ht="15" thickTop="1">
      <c r="A42" s="257">
        <v>9609</v>
      </c>
      <c r="B42" s="107" t="s">
        <v>396</v>
      </c>
      <c r="C42" s="180">
        <v>19011</v>
      </c>
      <c r="D42" s="181">
        <v>0</v>
      </c>
      <c r="E42" s="180">
        <v>19011</v>
      </c>
      <c r="F42" s="300">
        <f t="shared" si="0"/>
        <v>15522</v>
      </c>
      <c r="G42" s="181">
        <v>12737</v>
      </c>
      <c r="H42" s="181">
        <v>2785</v>
      </c>
      <c r="I42" s="300">
        <f t="shared" si="1"/>
        <v>34533</v>
      </c>
      <c r="J42" s="301">
        <v>4454</v>
      </c>
      <c r="K42" s="301">
        <v>30079</v>
      </c>
      <c r="L42" s="450" t="s">
        <v>397</v>
      </c>
      <c r="M42" s="430"/>
    </row>
    <row r="43" spans="1:13">
      <c r="A43" s="444" t="s">
        <v>7</v>
      </c>
      <c r="B43" s="445"/>
      <c r="C43" s="305">
        <f t="shared" ref="C43:K43" si="2">SUM(C11:C42)</f>
        <v>1241412</v>
      </c>
      <c r="D43" s="305">
        <f t="shared" si="2"/>
        <v>12984</v>
      </c>
      <c r="E43" s="305">
        <f t="shared" si="2"/>
        <v>1254396</v>
      </c>
      <c r="F43" s="305">
        <f t="shared" si="2"/>
        <v>569180</v>
      </c>
      <c r="G43" s="305">
        <f t="shared" si="2"/>
        <v>451522</v>
      </c>
      <c r="H43" s="305">
        <f t="shared" si="2"/>
        <v>117658</v>
      </c>
      <c r="I43" s="305">
        <f t="shared" si="2"/>
        <v>1823576</v>
      </c>
      <c r="J43" s="305">
        <f t="shared" si="2"/>
        <v>27426</v>
      </c>
      <c r="K43" s="305">
        <f t="shared" si="2"/>
        <v>1796150</v>
      </c>
      <c r="L43" s="393" t="s">
        <v>4</v>
      </c>
      <c r="M43" s="394"/>
    </row>
    <row r="46" spans="1:13" ht="29.25" customHeight="1"/>
  </sheetData>
  <mergeCells count="52">
    <mergeCell ref="G7:H7"/>
    <mergeCell ref="L17:M17"/>
    <mergeCell ref="B9:B10"/>
    <mergeCell ref="E9:E10"/>
    <mergeCell ref="C9:C10"/>
    <mergeCell ref="D9:D10"/>
    <mergeCell ref="A8:B8"/>
    <mergeCell ref="L8:M8"/>
    <mergeCell ref="C8:K8"/>
    <mergeCell ref="F9:H9"/>
    <mergeCell ref="I9:K9"/>
    <mergeCell ref="L9:M10"/>
    <mergeCell ref="A9:A10"/>
    <mergeCell ref="L27:M27"/>
    <mergeCell ref="L11:M11"/>
    <mergeCell ref="L25:M25"/>
    <mergeCell ref="L21:M21"/>
    <mergeCell ref="L22:M22"/>
    <mergeCell ref="L23:M23"/>
    <mergeCell ref="L24:M24"/>
    <mergeCell ref="L12:M12"/>
    <mergeCell ref="L13:M13"/>
    <mergeCell ref="L14:M14"/>
    <mergeCell ref="L18:M18"/>
    <mergeCell ref="L19:M19"/>
    <mergeCell ref="L15:M15"/>
    <mergeCell ref="L16:M16"/>
    <mergeCell ref="L26:M26"/>
    <mergeCell ref="L20:M20"/>
    <mergeCell ref="A1:M1"/>
    <mergeCell ref="B2:L2"/>
    <mergeCell ref="B3:L3"/>
    <mergeCell ref="B5:L5"/>
    <mergeCell ref="B6:L6"/>
    <mergeCell ref="G4:H4"/>
    <mergeCell ref="L43:M43"/>
    <mergeCell ref="A43:B43"/>
    <mergeCell ref="L39:M39"/>
    <mergeCell ref="L40:M40"/>
    <mergeCell ref="L41:M41"/>
    <mergeCell ref="L42:M42"/>
    <mergeCell ref="L38:M38"/>
    <mergeCell ref="L28:M28"/>
    <mergeCell ref="L29:M29"/>
    <mergeCell ref="L30:M30"/>
    <mergeCell ref="L36:M36"/>
    <mergeCell ref="L37:M37"/>
    <mergeCell ref="L31:M31"/>
    <mergeCell ref="L34:M34"/>
    <mergeCell ref="L32:M32"/>
    <mergeCell ref="L33:M33"/>
    <mergeCell ref="L35:M35"/>
  </mergeCells>
  <printOptions horizontalCentered="1" verticalCentered="1"/>
  <pageMargins left="0" right="0" top="0" bottom="0" header="0.31496062992125984" footer="0.31496062992125984"/>
  <pageSetup paperSize="9" scale="6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tint="0.39997558519241921"/>
  </sheetPr>
  <dimension ref="A1:DV30"/>
  <sheetViews>
    <sheetView view="pageBreakPreview" zoomScaleNormal="100" zoomScaleSheetLayoutView="100" workbookViewId="0">
      <selection activeCell="I23" sqref="I23"/>
    </sheetView>
  </sheetViews>
  <sheetFormatPr defaultColWidth="9.140625" defaultRowHeight="14.25"/>
  <cols>
    <col min="1" max="1" width="5.7109375" style="2" customWidth="1"/>
    <col min="2" max="2" width="30.7109375" style="1" customWidth="1"/>
    <col min="3" max="9" width="11.7109375" style="1" customWidth="1"/>
    <col min="10" max="10" width="30.7109375" style="1" customWidth="1"/>
    <col min="11" max="11" width="5.7109375" style="1" customWidth="1"/>
    <col min="12" max="16384" width="9.140625" style="1"/>
  </cols>
  <sheetData>
    <row r="1" spans="1:126" s="4" customFormat="1" ht="15">
      <c r="A1" s="546"/>
      <c r="B1" s="546"/>
      <c r="C1" s="546"/>
      <c r="D1" s="546"/>
      <c r="E1" s="546"/>
      <c r="F1" s="546"/>
      <c r="G1" s="546"/>
      <c r="H1" s="546"/>
      <c r="I1" s="546"/>
      <c r="J1" s="546"/>
      <c r="K1" s="546"/>
      <c r="L1" s="9"/>
    </row>
    <row r="2" spans="1:126" ht="18">
      <c r="A2" s="547"/>
      <c r="B2" s="548" t="s">
        <v>55</v>
      </c>
      <c r="C2" s="548"/>
      <c r="D2" s="548"/>
      <c r="E2" s="548"/>
      <c r="F2" s="548"/>
      <c r="G2" s="548"/>
      <c r="H2" s="548"/>
      <c r="I2" s="548"/>
      <c r="J2" s="548"/>
      <c r="K2" s="549"/>
    </row>
    <row r="3" spans="1:126" ht="18">
      <c r="A3" s="547"/>
      <c r="B3" s="548" t="s">
        <v>21</v>
      </c>
      <c r="C3" s="548"/>
      <c r="D3" s="548"/>
      <c r="E3" s="548"/>
      <c r="F3" s="548"/>
      <c r="G3" s="548"/>
      <c r="H3" s="548"/>
      <c r="I3" s="548"/>
      <c r="J3" s="548"/>
      <c r="K3" s="549"/>
    </row>
    <row r="4" spans="1:126" ht="18">
      <c r="A4" s="547"/>
      <c r="B4" s="548" t="s">
        <v>492</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ht="15.75">
      <c r="A6" s="547"/>
      <c r="B6" s="550" t="s">
        <v>22</v>
      </c>
      <c r="C6" s="550"/>
      <c r="D6" s="550"/>
      <c r="E6" s="550"/>
      <c r="F6" s="550"/>
      <c r="G6" s="550"/>
      <c r="H6" s="550"/>
      <c r="I6" s="550"/>
      <c r="J6" s="550"/>
      <c r="K6" s="549"/>
    </row>
    <row r="7" spans="1:126" ht="15.75">
      <c r="A7" s="547"/>
      <c r="B7" s="550" t="s">
        <v>493</v>
      </c>
      <c r="C7" s="550"/>
      <c r="D7" s="550"/>
      <c r="E7" s="550"/>
      <c r="F7" s="550"/>
      <c r="G7" s="550"/>
      <c r="H7" s="550"/>
      <c r="I7" s="550"/>
      <c r="J7" s="550"/>
      <c r="K7" s="549"/>
    </row>
    <row r="8" spans="1:126" ht="15.75">
      <c r="A8" s="551" t="s">
        <v>466</v>
      </c>
      <c r="B8" s="551"/>
      <c r="C8" s="550">
        <v>2022</v>
      </c>
      <c r="D8" s="550"/>
      <c r="E8" s="550"/>
      <c r="F8" s="550"/>
      <c r="G8" s="550"/>
      <c r="H8" s="550"/>
      <c r="I8" s="550"/>
      <c r="J8" s="552" t="s">
        <v>26</v>
      </c>
      <c r="K8" s="552"/>
    </row>
    <row r="9" spans="1:126" s="46" customFormat="1" ht="49.9" customHeight="1">
      <c r="A9" s="574" t="s">
        <v>270</v>
      </c>
      <c r="B9" s="455" t="s">
        <v>10</v>
      </c>
      <c r="C9" s="575" t="s">
        <v>518</v>
      </c>
      <c r="D9" s="575"/>
      <c r="E9" s="453" t="s">
        <v>517</v>
      </c>
      <c r="F9" s="453" t="s">
        <v>516</v>
      </c>
      <c r="G9" s="361" t="s">
        <v>515</v>
      </c>
      <c r="H9" s="361" t="s">
        <v>513</v>
      </c>
      <c r="I9" s="453" t="s">
        <v>514</v>
      </c>
      <c r="J9" s="437" t="s">
        <v>52</v>
      </c>
      <c r="K9" s="576"/>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577"/>
      <c r="B10" s="456"/>
      <c r="C10" s="145" t="s">
        <v>520</v>
      </c>
      <c r="D10" s="313" t="s">
        <v>519</v>
      </c>
      <c r="E10" s="454"/>
      <c r="F10" s="454"/>
      <c r="G10" s="363"/>
      <c r="H10" s="363"/>
      <c r="I10" s="454"/>
      <c r="J10" s="438"/>
      <c r="K10" s="57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34.15" customHeight="1" thickBot="1">
      <c r="A11" s="579" t="s">
        <v>266</v>
      </c>
      <c r="B11" s="37" t="s">
        <v>438</v>
      </c>
      <c r="C11" s="580">
        <v>329605</v>
      </c>
      <c r="D11" s="580">
        <v>189864</v>
      </c>
      <c r="E11" s="580">
        <v>87896</v>
      </c>
      <c r="F11" s="580">
        <v>131631</v>
      </c>
      <c r="G11" s="581">
        <v>26.97</v>
      </c>
      <c r="H11" s="581">
        <v>6.26</v>
      </c>
      <c r="I11" s="580">
        <v>32148</v>
      </c>
      <c r="J11" s="372" t="s">
        <v>437</v>
      </c>
      <c r="K11" s="582"/>
    </row>
    <row r="12" spans="1:126" ht="34.15" customHeight="1" thickBot="1">
      <c r="A12" s="583" t="s">
        <v>415</v>
      </c>
      <c r="B12" s="38" t="s">
        <v>416</v>
      </c>
      <c r="C12" s="584">
        <v>35837</v>
      </c>
      <c r="D12" s="584">
        <v>26051</v>
      </c>
      <c r="E12" s="584">
        <v>145594</v>
      </c>
      <c r="F12" s="584">
        <v>194815</v>
      </c>
      <c r="G12" s="585">
        <v>22.03</v>
      </c>
      <c r="H12" s="585">
        <v>3.24</v>
      </c>
      <c r="I12" s="584">
        <v>63230</v>
      </c>
      <c r="J12" s="373" t="s">
        <v>410</v>
      </c>
      <c r="K12" s="503"/>
    </row>
    <row r="13" spans="1:126" ht="34.15" customHeight="1" thickBot="1">
      <c r="A13" s="586" t="s">
        <v>417</v>
      </c>
      <c r="B13" s="43" t="s">
        <v>418</v>
      </c>
      <c r="C13" s="580">
        <v>70795</v>
      </c>
      <c r="D13" s="580">
        <v>44660</v>
      </c>
      <c r="E13" s="580">
        <v>135897</v>
      </c>
      <c r="F13" s="580">
        <v>196990</v>
      </c>
      <c r="G13" s="581">
        <v>20.2</v>
      </c>
      <c r="H13" s="581">
        <v>10.82</v>
      </c>
      <c r="I13" s="580">
        <v>55136</v>
      </c>
      <c r="J13" s="434" t="s">
        <v>411</v>
      </c>
      <c r="K13" s="505"/>
    </row>
    <row r="14" spans="1:126" ht="34.15" customHeight="1" thickBot="1">
      <c r="A14" s="587" t="s">
        <v>419</v>
      </c>
      <c r="B14" s="39" t="s">
        <v>420</v>
      </c>
      <c r="C14" s="584">
        <v>33879</v>
      </c>
      <c r="D14" s="584">
        <v>11313</v>
      </c>
      <c r="E14" s="584">
        <v>127864</v>
      </c>
      <c r="F14" s="584">
        <v>165072</v>
      </c>
      <c r="G14" s="585">
        <v>18.190000000000001</v>
      </c>
      <c r="H14" s="585">
        <v>4.3499999999999996</v>
      </c>
      <c r="I14" s="584">
        <v>31779</v>
      </c>
      <c r="J14" s="360" t="s">
        <v>412</v>
      </c>
      <c r="K14" s="588"/>
    </row>
    <row r="15" spans="1:126" ht="34.15" customHeight="1">
      <c r="A15" s="120" t="s">
        <v>421</v>
      </c>
      <c r="B15" s="116" t="s">
        <v>422</v>
      </c>
      <c r="C15" s="580">
        <v>263115</v>
      </c>
      <c r="D15" s="580">
        <v>236296</v>
      </c>
      <c r="E15" s="580">
        <v>60258</v>
      </c>
      <c r="F15" s="580">
        <v>86693</v>
      </c>
      <c r="G15" s="581">
        <v>24.32</v>
      </c>
      <c r="H15" s="581">
        <v>6.17</v>
      </c>
      <c r="I15" s="580">
        <v>29504</v>
      </c>
      <c r="J15" s="459" t="s">
        <v>413</v>
      </c>
      <c r="K15" s="589"/>
    </row>
    <row r="16" spans="1:126" ht="45" customHeight="1">
      <c r="A16" s="507" t="s">
        <v>7</v>
      </c>
      <c r="B16" s="370"/>
      <c r="C16" s="590">
        <v>733230</v>
      </c>
      <c r="D16" s="590">
        <f>SUM(D11:D15)</f>
        <v>508184</v>
      </c>
      <c r="E16" s="590">
        <v>78454</v>
      </c>
      <c r="F16" s="590">
        <v>114052</v>
      </c>
      <c r="G16" s="591">
        <v>24.76</v>
      </c>
      <c r="H16" s="591">
        <v>6.45</v>
      </c>
      <c r="I16" s="590">
        <v>32801</v>
      </c>
      <c r="J16" s="371" t="s">
        <v>4</v>
      </c>
      <c r="K16" s="508"/>
    </row>
    <row r="17" spans="1:11" s="48" customFormat="1" ht="15" customHeight="1">
      <c r="A17" s="452" t="s">
        <v>58</v>
      </c>
      <c r="B17" s="452"/>
      <c r="C17" s="452"/>
      <c r="D17" s="452"/>
      <c r="E17" s="452"/>
      <c r="F17" s="452"/>
      <c r="G17" s="451" t="s">
        <v>57</v>
      </c>
      <c r="H17" s="451" t="s">
        <v>57</v>
      </c>
      <c r="I17" s="451"/>
      <c r="J17" s="451"/>
      <c r="K17" s="451"/>
    </row>
    <row r="22" spans="1:11">
      <c r="A22" s="1"/>
    </row>
    <row r="23" spans="1:11">
      <c r="A23" s="1"/>
    </row>
    <row r="24" spans="1:11">
      <c r="A24" s="1"/>
    </row>
    <row r="25" spans="1:11">
      <c r="A25" s="1"/>
    </row>
    <row r="26" spans="1:11">
      <c r="A26" s="1"/>
    </row>
    <row r="27" spans="1:11">
      <c r="A27" s="1"/>
    </row>
    <row r="28" spans="1:11">
      <c r="A28" s="1"/>
    </row>
    <row r="29" spans="1:11">
      <c r="A29" s="1"/>
    </row>
    <row r="30" spans="1:11">
      <c r="A30" s="1"/>
    </row>
  </sheetData>
  <mergeCells count="28">
    <mergeCell ref="J16:K16"/>
    <mergeCell ref="C9:D9"/>
    <mergeCell ref="A1:K1"/>
    <mergeCell ref="B2:J2"/>
    <mergeCell ref="B3:J3"/>
    <mergeCell ref="B5:J5"/>
    <mergeCell ref="B6:J6"/>
    <mergeCell ref="B4:J4"/>
    <mergeCell ref="E9:E10"/>
    <mergeCell ref="F9:F10"/>
    <mergeCell ref="B7:J7"/>
    <mergeCell ref="J15:K15"/>
    <mergeCell ref="G17:K17"/>
    <mergeCell ref="A17:F17"/>
    <mergeCell ref="A8:B8"/>
    <mergeCell ref="C8:I8"/>
    <mergeCell ref="J8:K8"/>
    <mergeCell ref="J11:K11"/>
    <mergeCell ref="J12:K12"/>
    <mergeCell ref="J13:K13"/>
    <mergeCell ref="J14:K14"/>
    <mergeCell ref="G9:G10"/>
    <mergeCell ref="H9:H10"/>
    <mergeCell ref="I9:I10"/>
    <mergeCell ref="J9:K10"/>
    <mergeCell ref="A9:A10"/>
    <mergeCell ref="B9:B10"/>
    <mergeCell ref="A16:B16"/>
  </mergeCells>
  <printOptions horizontalCentered="1" verticalCentered="1"/>
  <pageMargins left="0" right="0" top="0" bottom="0" header="0.31496062992125984" footer="0.31496062992125984"/>
  <pageSetup paperSize="9" scale="7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tint="0.39997558519241921"/>
  </sheetPr>
  <dimension ref="A1:DV23"/>
  <sheetViews>
    <sheetView view="pageBreakPreview" zoomScaleNormal="100" zoomScaleSheetLayoutView="100" workbookViewId="0">
      <selection activeCell="J15" sqref="J15:K15"/>
    </sheetView>
  </sheetViews>
  <sheetFormatPr defaultColWidth="9.140625" defaultRowHeight="14.25"/>
  <cols>
    <col min="1" max="1" width="5.7109375" style="2" customWidth="1"/>
    <col min="2" max="2" width="30.7109375" style="1" customWidth="1"/>
    <col min="3" max="9" width="10.7109375" style="1" customWidth="1"/>
    <col min="10" max="10" width="30.7109375" style="1" customWidth="1"/>
    <col min="11" max="11" width="5.7109375" style="1" customWidth="1"/>
    <col min="12" max="16384" width="9.140625" style="1"/>
  </cols>
  <sheetData>
    <row r="1" spans="1:126">
      <c r="A1" s="546"/>
      <c r="B1" s="546"/>
      <c r="C1" s="546"/>
      <c r="D1" s="546"/>
      <c r="E1" s="546"/>
      <c r="F1" s="546"/>
      <c r="G1" s="546"/>
      <c r="H1" s="546"/>
      <c r="I1" s="546"/>
      <c r="J1" s="546"/>
      <c r="K1" s="546"/>
    </row>
    <row r="2" spans="1:126" ht="15.75" customHeight="1">
      <c r="A2" s="547"/>
      <c r="B2" s="548" t="s">
        <v>55</v>
      </c>
      <c r="C2" s="548"/>
      <c r="D2" s="548"/>
      <c r="E2" s="548"/>
      <c r="F2" s="548"/>
      <c r="G2" s="548"/>
      <c r="H2" s="548"/>
      <c r="I2" s="548"/>
      <c r="J2" s="548"/>
      <c r="K2" s="549"/>
    </row>
    <row r="3" spans="1:126" ht="15.75" customHeight="1">
      <c r="A3" s="547"/>
      <c r="B3" s="548" t="s">
        <v>21</v>
      </c>
      <c r="C3" s="548"/>
      <c r="D3" s="548"/>
      <c r="E3" s="548"/>
      <c r="F3" s="548"/>
      <c r="G3" s="548"/>
      <c r="H3" s="548"/>
      <c r="I3" s="548"/>
      <c r="J3" s="548"/>
      <c r="K3" s="549"/>
    </row>
    <row r="4" spans="1:126" ht="15.75" customHeight="1">
      <c r="A4" s="547"/>
      <c r="B4" s="548" t="s">
        <v>496</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s="46" customFormat="1" ht="15.75">
      <c r="A6" s="547"/>
      <c r="B6" s="550" t="s">
        <v>22</v>
      </c>
      <c r="C6" s="550"/>
      <c r="D6" s="550"/>
      <c r="E6" s="550"/>
      <c r="F6" s="550"/>
      <c r="G6" s="550"/>
      <c r="H6" s="550"/>
      <c r="I6" s="550"/>
      <c r="J6" s="550"/>
      <c r="K6" s="549"/>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row>
    <row r="7" spans="1:126" s="47" customFormat="1" ht="15.75">
      <c r="A7" s="547"/>
      <c r="B7" s="550" t="s">
        <v>495</v>
      </c>
      <c r="C7" s="550"/>
      <c r="D7" s="550"/>
      <c r="E7" s="550"/>
      <c r="F7" s="550"/>
      <c r="G7" s="550"/>
      <c r="H7" s="550"/>
      <c r="I7" s="550"/>
      <c r="J7" s="550"/>
      <c r="K7" s="549"/>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row>
    <row r="8" spans="1:126" s="47" customFormat="1" ht="15.75">
      <c r="A8" s="555" t="s">
        <v>467</v>
      </c>
      <c r="B8" s="555"/>
      <c r="C8" s="556">
        <v>2022</v>
      </c>
      <c r="D8" s="556"/>
      <c r="E8" s="556"/>
      <c r="F8" s="556"/>
      <c r="G8" s="556"/>
      <c r="H8" s="556"/>
      <c r="I8" s="556"/>
      <c r="J8" s="557" t="s">
        <v>27</v>
      </c>
      <c r="K8" s="557"/>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row>
    <row r="9" spans="1:126" s="46" customFormat="1" ht="70.5"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62.25"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35.450000000000003" customHeight="1" thickBot="1">
      <c r="A11" s="45">
        <v>45</v>
      </c>
      <c r="B11" s="37" t="s">
        <v>425</v>
      </c>
      <c r="C11" s="147">
        <v>329605</v>
      </c>
      <c r="D11" s="147">
        <v>189864</v>
      </c>
      <c r="E11" s="147">
        <v>87896</v>
      </c>
      <c r="F11" s="147">
        <v>131631</v>
      </c>
      <c r="G11" s="173">
        <v>26.97</v>
      </c>
      <c r="H11" s="173">
        <v>6.26</v>
      </c>
      <c r="I11" s="147">
        <v>32148</v>
      </c>
      <c r="J11" s="372" t="s">
        <v>435</v>
      </c>
      <c r="K11" s="372"/>
    </row>
    <row r="12" spans="1:126" ht="35.450000000000003" customHeight="1" thickBot="1">
      <c r="A12" s="41">
        <v>85</v>
      </c>
      <c r="B12" s="38" t="s">
        <v>416</v>
      </c>
      <c r="C12" s="149">
        <v>35837</v>
      </c>
      <c r="D12" s="149">
        <v>26051</v>
      </c>
      <c r="E12" s="149">
        <v>145594</v>
      </c>
      <c r="F12" s="149">
        <v>194815</v>
      </c>
      <c r="G12" s="174">
        <v>22.03</v>
      </c>
      <c r="H12" s="174">
        <v>3.24</v>
      </c>
      <c r="I12" s="149">
        <v>63230</v>
      </c>
      <c r="J12" s="373" t="s">
        <v>429</v>
      </c>
      <c r="K12" s="373"/>
    </row>
    <row r="13" spans="1:126" ht="35.450000000000003" customHeight="1" thickBot="1">
      <c r="A13" s="45">
        <v>86</v>
      </c>
      <c r="B13" s="37" t="s">
        <v>423</v>
      </c>
      <c r="C13" s="147">
        <v>69829</v>
      </c>
      <c r="D13" s="147">
        <v>39849</v>
      </c>
      <c r="E13" s="147">
        <v>158895</v>
      </c>
      <c r="F13" s="147">
        <v>229327</v>
      </c>
      <c r="G13" s="173">
        <v>19.37</v>
      </c>
      <c r="H13" s="173">
        <v>11.34</v>
      </c>
      <c r="I13" s="147">
        <v>59924</v>
      </c>
      <c r="J13" s="434" t="s">
        <v>439</v>
      </c>
      <c r="K13" s="434"/>
    </row>
    <row r="14" spans="1:126" ht="35.450000000000003" customHeight="1" thickBot="1">
      <c r="A14" s="127">
        <v>87</v>
      </c>
      <c r="B14" s="107" t="s">
        <v>558</v>
      </c>
      <c r="C14" s="151">
        <v>0</v>
      </c>
      <c r="D14" s="151">
        <v>0</v>
      </c>
      <c r="E14" s="151">
        <v>0</v>
      </c>
      <c r="F14" s="151">
        <v>0</v>
      </c>
      <c r="G14" s="175">
        <v>0</v>
      </c>
      <c r="H14" s="175">
        <v>0</v>
      </c>
      <c r="I14" s="151">
        <v>0</v>
      </c>
      <c r="J14" s="440" t="s">
        <v>559</v>
      </c>
      <c r="K14" s="441"/>
    </row>
    <row r="15" spans="1:126" ht="35.450000000000003" customHeight="1" thickBot="1">
      <c r="A15" s="42">
        <v>88</v>
      </c>
      <c r="B15" s="43" t="s">
        <v>497</v>
      </c>
      <c r="C15" s="147">
        <v>966</v>
      </c>
      <c r="D15" s="147">
        <v>4811</v>
      </c>
      <c r="E15" s="147">
        <v>35438</v>
      </c>
      <c r="F15" s="147">
        <v>55740</v>
      </c>
      <c r="G15" s="173">
        <v>35.1</v>
      </c>
      <c r="H15" s="173">
        <v>1.32</v>
      </c>
      <c r="I15" s="147">
        <v>33177</v>
      </c>
      <c r="J15" s="434" t="s">
        <v>498</v>
      </c>
      <c r="K15" s="434"/>
    </row>
    <row r="16" spans="1:126" ht="35.450000000000003" customHeight="1" thickBot="1">
      <c r="A16" s="127">
        <v>90</v>
      </c>
      <c r="B16" s="128" t="s">
        <v>390</v>
      </c>
      <c r="C16" s="151">
        <v>1435</v>
      </c>
      <c r="D16" s="151">
        <v>2309</v>
      </c>
      <c r="E16" s="151">
        <v>54828</v>
      </c>
      <c r="F16" s="151">
        <v>73620</v>
      </c>
      <c r="G16" s="175">
        <v>13.87</v>
      </c>
      <c r="H16" s="175">
        <v>11.65</v>
      </c>
      <c r="I16" s="151">
        <v>31627</v>
      </c>
      <c r="J16" s="462" t="s">
        <v>431</v>
      </c>
      <c r="K16" s="462"/>
    </row>
    <row r="17" spans="1:11" ht="35.450000000000003" customHeight="1" thickBot="1">
      <c r="A17" s="42">
        <v>91</v>
      </c>
      <c r="B17" s="43" t="s">
        <v>426</v>
      </c>
      <c r="C17" s="147">
        <v>0</v>
      </c>
      <c r="D17" s="147">
        <v>0</v>
      </c>
      <c r="E17" s="147">
        <v>0</v>
      </c>
      <c r="F17" s="147">
        <v>0</v>
      </c>
      <c r="G17" s="173">
        <v>0</v>
      </c>
      <c r="H17" s="173">
        <v>0</v>
      </c>
      <c r="I17" s="147">
        <v>0</v>
      </c>
      <c r="J17" s="434" t="s">
        <v>436</v>
      </c>
      <c r="K17" s="434"/>
    </row>
    <row r="18" spans="1:11" ht="35.450000000000003" customHeight="1" thickBot="1">
      <c r="A18" s="127">
        <v>93</v>
      </c>
      <c r="B18" s="128" t="s">
        <v>427</v>
      </c>
      <c r="C18" s="151">
        <v>32444</v>
      </c>
      <c r="D18" s="151">
        <v>9004</v>
      </c>
      <c r="E18" s="151">
        <v>146704</v>
      </c>
      <c r="F18" s="151">
        <v>188662</v>
      </c>
      <c r="G18" s="175">
        <v>18.63</v>
      </c>
      <c r="H18" s="175">
        <v>3.61</v>
      </c>
      <c r="I18" s="151">
        <v>31818</v>
      </c>
      <c r="J18" s="462" t="s">
        <v>432</v>
      </c>
      <c r="K18" s="462"/>
    </row>
    <row r="19" spans="1:11" ht="35.450000000000003" customHeight="1" thickBot="1">
      <c r="A19" s="42">
        <v>95</v>
      </c>
      <c r="B19" s="43" t="s">
        <v>428</v>
      </c>
      <c r="C19" s="147">
        <v>25262</v>
      </c>
      <c r="D19" s="147">
        <v>39773</v>
      </c>
      <c r="E19" s="147">
        <v>61016</v>
      </c>
      <c r="F19" s="147">
        <v>102684</v>
      </c>
      <c r="G19" s="173">
        <v>33.57</v>
      </c>
      <c r="H19" s="173">
        <v>7.01</v>
      </c>
      <c r="I19" s="147">
        <v>42044</v>
      </c>
      <c r="J19" s="434" t="s">
        <v>433</v>
      </c>
      <c r="K19" s="434"/>
    </row>
    <row r="20" spans="1:11" ht="35.450000000000003" customHeight="1">
      <c r="A20" s="260">
        <v>96</v>
      </c>
      <c r="B20" s="261" t="s">
        <v>424</v>
      </c>
      <c r="C20" s="259">
        <v>237853</v>
      </c>
      <c r="D20" s="259">
        <v>196522</v>
      </c>
      <c r="E20" s="259">
        <v>60145</v>
      </c>
      <c r="F20" s="259">
        <v>84314</v>
      </c>
      <c r="G20" s="262">
        <v>22.65</v>
      </c>
      <c r="H20" s="262">
        <v>6.02</v>
      </c>
      <c r="I20" s="259">
        <v>27824</v>
      </c>
      <c r="J20" s="465" t="s">
        <v>434</v>
      </c>
      <c r="K20" s="465"/>
    </row>
    <row r="21" spans="1:11" ht="48.6" customHeight="1">
      <c r="A21" s="265"/>
      <c r="B21" s="266" t="s">
        <v>7</v>
      </c>
      <c r="C21" s="267">
        <v>733230</v>
      </c>
      <c r="D21" s="267">
        <v>508184</v>
      </c>
      <c r="E21" s="267">
        <v>78454</v>
      </c>
      <c r="F21" s="267">
        <v>114052</v>
      </c>
      <c r="G21" s="268">
        <v>24.76</v>
      </c>
      <c r="H21" s="268">
        <v>6.45</v>
      </c>
      <c r="I21" s="267">
        <v>32801</v>
      </c>
      <c r="J21" s="463" t="s">
        <v>4</v>
      </c>
      <c r="K21" s="464"/>
    </row>
    <row r="22" spans="1:11" ht="21" customHeight="1">
      <c r="A22" s="461" t="s">
        <v>58</v>
      </c>
      <c r="B22" s="461"/>
      <c r="C22" s="461"/>
      <c r="D22" s="461"/>
      <c r="E22" s="461"/>
      <c r="F22" s="461"/>
      <c r="G22" s="134"/>
      <c r="H22" s="460" t="s">
        <v>57</v>
      </c>
      <c r="I22" s="460"/>
      <c r="J22" s="460"/>
      <c r="K22" s="460"/>
    </row>
    <row r="23" spans="1:11">
      <c r="A23" s="137"/>
      <c r="B23" s="136"/>
      <c r="C23" s="136"/>
      <c r="D23" s="136"/>
      <c r="E23" s="136"/>
      <c r="F23" s="136"/>
      <c r="G23" s="136"/>
      <c r="H23" s="136"/>
      <c r="I23" s="136"/>
      <c r="J23" s="136"/>
      <c r="K23" s="136"/>
    </row>
  </sheetData>
  <mergeCells count="32">
    <mergeCell ref="J17:K17"/>
    <mergeCell ref="H22:K22"/>
    <mergeCell ref="A22:F22"/>
    <mergeCell ref="J11:K11"/>
    <mergeCell ref="J12:K12"/>
    <mergeCell ref="J13:K13"/>
    <mergeCell ref="J16:K16"/>
    <mergeCell ref="J19:K19"/>
    <mergeCell ref="J18:K18"/>
    <mergeCell ref="J21:K21"/>
    <mergeCell ref="J20:K20"/>
    <mergeCell ref="J15:K15"/>
    <mergeCell ref="J14:K14"/>
    <mergeCell ref="A8:B8"/>
    <mergeCell ref="C8:I8"/>
    <mergeCell ref="J8:K8"/>
    <mergeCell ref="A1:K1"/>
    <mergeCell ref="B2:J2"/>
    <mergeCell ref="B3:J3"/>
    <mergeCell ref="B5:J5"/>
    <mergeCell ref="B6:J6"/>
    <mergeCell ref="B4:J4"/>
    <mergeCell ref="B7:J7"/>
    <mergeCell ref="G9:G10"/>
    <mergeCell ref="H9:H10"/>
    <mergeCell ref="I9:I10"/>
    <mergeCell ref="J9:K10"/>
    <mergeCell ref="A9:A10"/>
    <mergeCell ref="B9:B10"/>
    <mergeCell ref="C9:D9"/>
    <mergeCell ref="E9:E10"/>
    <mergeCell ref="F9:F10"/>
  </mergeCells>
  <printOptions horizontalCentered="1" verticalCentered="1"/>
  <pageMargins left="0" right="0" top="0" bottom="0" header="0.31496062992125984" footer="0.31496062992125984"/>
  <pageSetup paperSize="9" scale="80"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tint="0.39997558519241921"/>
  </sheetPr>
  <dimension ref="A1:DV47"/>
  <sheetViews>
    <sheetView view="pageBreakPreview" zoomScaleNormal="100" zoomScaleSheetLayoutView="100" workbookViewId="0">
      <selection activeCell="G9" sqref="G9:G10"/>
    </sheetView>
  </sheetViews>
  <sheetFormatPr defaultColWidth="9.140625" defaultRowHeight="14.25"/>
  <cols>
    <col min="1" max="1" width="5.7109375" style="2" customWidth="1"/>
    <col min="2" max="2" width="50.7109375" style="1" customWidth="1"/>
    <col min="3" max="8" width="10.7109375" style="1" customWidth="1"/>
    <col min="9" max="9" width="13.28515625" style="1" customWidth="1"/>
    <col min="10" max="10" width="50.7109375" style="1" customWidth="1"/>
    <col min="11" max="11" width="0.28515625" style="1" customWidth="1"/>
    <col min="12" max="16384" width="9.140625" style="1"/>
  </cols>
  <sheetData>
    <row r="1" spans="1:126" s="4" customFormat="1" ht="19.5" customHeight="1">
      <c r="A1" s="570"/>
      <c r="B1" s="570"/>
      <c r="C1" s="570"/>
      <c r="D1" s="570"/>
      <c r="E1" s="570"/>
      <c r="F1" s="570"/>
      <c r="G1" s="570"/>
      <c r="H1" s="570"/>
      <c r="I1" s="570"/>
      <c r="J1" s="570"/>
      <c r="K1" s="570"/>
    </row>
    <row r="2" spans="1:126" ht="21" customHeight="1">
      <c r="A2" s="564" t="s">
        <v>55</v>
      </c>
      <c r="B2" s="564"/>
      <c r="C2" s="564"/>
      <c r="D2" s="564"/>
      <c r="E2" s="564"/>
      <c r="F2" s="564"/>
      <c r="G2" s="564"/>
      <c r="H2" s="564"/>
      <c r="I2" s="564"/>
      <c r="J2" s="564"/>
      <c r="K2" s="125"/>
    </row>
    <row r="3" spans="1:126" ht="21" customHeight="1">
      <c r="A3" s="564" t="s">
        <v>21</v>
      </c>
      <c r="B3" s="564"/>
      <c r="C3" s="564"/>
      <c r="D3" s="564"/>
      <c r="E3" s="564"/>
      <c r="F3" s="564"/>
      <c r="G3" s="564"/>
      <c r="H3" s="564"/>
      <c r="I3" s="564"/>
      <c r="J3" s="564"/>
      <c r="K3" s="125"/>
    </row>
    <row r="4" spans="1:126" ht="20.25">
      <c r="A4" s="564" t="s">
        <v>576</v>
      </c>
      <c r="B4" s="564"/>
      <c r="C4" s="564"/>
      <c r="D4" s="564"/>
      <c r="E4" s="564"/>
      <c r="F4" s="564"/>
      <c r="G4" s="564"/>
      <c r="H4" s="564"/>
      <c r="I4" s="564"/>
      <c r="J4" s="564"/>
      <c r="K4" s="125"/>
    </row>
    <row r="5" spans="1:126" ht="15.6" customHeight="1">
      <c r="A5" s="550" t="s">
        <v>56</v>
      </c>
      <c r="B5" s="550"/>
      <c r="C5" s="550"/>
      <c r="D5" s="550"/>
      <c r="E5" s="550"/>
      <c r="F5" s="550"/>
      <c r="G5" s="550"/>
      <c r="H5" s="550"/>
      <c r="I5" s="550"/>
      <c r="J5" s="550"/>
      <c r="K5" s="125"/>
    </row>
    <row r="6" spans="1:126" ht="15.75" customHeight="1">
      <c r="A6" s="550" t="s">
        <v>22</v>
      </c>
      <c r="B6" s="550"/>
      <c r="C6" s="550"/>
      <c r="D6" s="550"/>
      <c r="E6" s="550"/>
      <c r="F6" s="550"/>
      <c r="G6" s="550"/>
      <c r="H6" s="550"/>
      <c r="I6" s="550"/>
      <c r="J6" s="550"/>
      <c r="K6" s="125"/>
    </row>
    <row r="7" spans="1:126" ht="15.75" customHeight="1">
      <c r="A7" s="550" t="s">
        <v>575</v>
      </c>
      <c r="B7" s="550"/>
      <c r="C7" s="550"/>
      <c r="D7" s="550"/>
      <c r="E7" s="550"/>
      <c r="F7" s="550"/>
      <c r="G7" s="550"/>
      <c r="H7" s="550"/>
      <c r="I7" s="550"/>
      <c r="J7" s="550"/>
      <c r="K7" s="125"/>
    </row>
    <row r="8" spans="1:126" ht="14.25" customHeight="1">
      <c r="A8" s="571" t="s">
        <v>468</v>
      </c>
      <c r="B8" s="571"/>
      <c r="C8" s="572">
        <v>2022</v>
      </c>
      <c r="D8" s="572"/>
      <c r="E8" s="572"/>
      <c r="F8" s="572"/>
      <c r="G8" s="572"/>
      <c r="H8" s="572"/>
      <c r="I8" s="572"/>
      <c r="J8" s="573" t="s">
        <v>59</v>
      </c>
      <c r="K8" s="573"/>
    </row>
    <row r="9" spans="1:126" s="46" customFormat="1" ht="62.25" customHeight="1">
      <c r="A9" s="365" t="s">
        <v>270</v>
      </c>
      <c r="B9" s="455" t="s">
        <v>10</v>
      </c>
      <c r="C9" s="471" t="s">
        <v>518</v>
      </c>
      <c r="D9" s="472"/>
      <c r="E9" s="467" t="s">
        <v>517</v>
      </c>
      <c r="F9" s="467" t="s">
        <v>516</v>
      </c>
      <c r="G9" s="365" t="s">
        <v>515</v>
      </c>
      <c r="H9" s="365" t="s">
        <v>513</v>
      </c>
      <c r="I9" s="467" t="s">
        <v>514</v>
      </c>
      <c r="J9" s="455" t="s">
        <v>52</v>
      </c>
      <c r="K9" s="455"/>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367"/>
      <c r="B10" s="456"/>
      <c r="C10" s="209" t="s">
        <v>520</v>
      </c>
      <c r="D10" s="204" t="s">
        <v>519</v>
      </c>
      <c r="E10" s="468"/>
      <c r="F10" s="468"/>
      <c r="G10" s="367"/>
      <c r="H10" s="367"/>
      <c r="I10" s="468"/>
      <c r="J10" s="456"/>
      <c r="K10" s="456"/>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15" customHeight="1" thickBot="1">
      <c r="A11" s="210">
        <v>4521</v>
      </c>
      <c r="B11" s="106" t="s">
        <v>387</v>
      </c>
      <c r="C11" s="211">
        <v>279052</v>
      </c>
      <c r="D11" s="211">
        <v>167952</v>
      </c>
      <c r="E11" s="211">
        <v>88045</v>
      </c>
      <c r="F11" s="211">
        <v>132978</v>
      </c>
      <c r="G11" s="211">
        <v>27.44</v>
      </c>
      <c r="H11" s="211">
        <v>6.35</v>
      </c>
      <c r="I11" s="211">
        <v>33081</v>
      </c>
      <c r="J11" s="470" t="s">
        <v>406</v>
      </c>
      <c r="K11" s="470"/>
    </row>
    <row r="12" spans="1:126" ht="15" customHeight="1" thickTop="1" thickBot="1">
      <c r="A12" s="212">
        <v>4522</v>
      </c>
      <c r="B12" s="107" t="s">
        <v>369</v>
      </c>
      <c r="C12" s="213">
        <v>13936</v>
      </c>
      <c r="D12" s="213">
        <v>9853</v>
      </c>
      <c r="E12" s="213">
        <v>53744</v>
      </c>
      <c r="F12" s="213">
        <v>107334</v>
      </c>
      <c r="G12" s="213">
        <v>39.85</v>
      </c>
      <c r="H12" s="213">
        <v>10.08</v>
      </c>
      <c r="I12" s="213">
        <v>21514</v>
      </c>
      <c r="J12" s="466" t="s">
        <v>349</v>
      </c>
      <c r="K12" s="466"/>
    </row>
    <row r="13" spans="1:126" ht="24" thickTop="1" thickBot="1">
      <c r="A13" s="214">
        <v>4529</v>
      </c>
      <c r="B13" s="106" t="s">
        <v>404</v>
      </c>
      <c r="C13" s="215">
        <v>36598</v>
      </c>
      <c r="D13" s="215">
        <v>10854</v>
      </c>
      <c r="E13" s="215">
        <v>151436</v>
      </c>
      <c r="F13" s="215">
        <v>166943</v>
      </c>
      <c r="G13" s="215">
        <v>7.64</v>
      </c>
      <c r="H13" s="215">
        <v>1.65</v>
      </c>
      <c r="I13" s="215">
        <v>34348</v>
      </c>
      <c r="J13" s="469" t="s">
        <v>403</v>
      </c>
      <c r="K13" s="469"/>
    </row>
    <row r="14" spans="1:126" ht="15" customHeight="1" thickTop="1" thickBot="1">
      <c r="A14" s="212">
        <v>4540</v>
      </c>
      <c r="B14" s="107" t="s">
        <v>408</v>
      </c>
      <c r="C14" s="213">
        <v>18</v>
      </c>
      <c r="D14" s="213">
        <v>1205</v>
      </c>
      <c r="E14" s="213">
        <v>16750</v>
      </c>
      <c r="F14" s="213">
        <v>37500</v>
      </c>
      <c r="G14" s="213">
        <v>51.33</v>
      </c>
      <c r="H14" s="213">
        <v>4</v>
      </c>
      <c r="I14" s="213">
        <v>21900</v>
      </c>
      <c r="J14" s="466" t="s">
        <v>402</v>
      </c>
      <c r="K14" s="466"/>
    </row>
    <row r="15" spans="1:126" ht="15" customHeight="1" thickTop="1" thickBot="1">
      <c r="A15" s="214">
        <v>8511</v>
      </c>
      <c r="B15" s="106" t="s">
        <v>370</v>
      </c>
      <c r="C15" s="215">
        <v>625</v>
      </c>
      <c r="D15" s="215">
        <v>2749</v>
      </c>
      <c r="E15" s="215">
        <v>63051</v>
      </c>
      <c r="F15" s="215">
        <v>116107</v>
      </c>
      <c r="G15" s="215">
        <v>43.88</v>
      </c>
      <c r="H15" s="215">
        <v>1.82</v>
      </c>
      <c r="I15" s="215">
        <v>45817</v>
      </c>
      <c r="J15" s="469" t="s">
        <v>350</v>
      </c>
      <c r="K15" s="469"/>
    </row>
    <row r="16" spans="1:126" ht="15" customHeight="1" thickTop="1" thickBot="1">
      <c r="A16" s="212">
        <v>8512</v>
      </c>
      <c r="B16" s="107" t="s">
        <v>371</v>
      </c>
      <c r="C16" s="213">
        <v>0</v>
      </c>
      <c r="D16" s="213">
        <v>0</v>
      </c>
      <c r="E16" s="213">
        <v>0</v>
      </c>
      <c r="F16" s="213">
        <v>0</v>
      </c>
      <c r="G16" s="213">
        <v>0</v>
      </c>
      <c r="H16" s="213">
        <v>0</v>
      </c>
      <c r="I16" s="213">
        <v>0</v>
      </c>
      <c r="J16" s="466" t="s">
        <v>351</v>
      </c>
      <c r="K16" s="466"/>
    </row>
    <row r="17" spans="1:11" ht="15" customHeight="1" thickTop="1" thickBot="1">
      <c r="A17" s="214">
        <v>8513</v>
      </c>
      <c r="B17" s="106" t="s">
        <v>372</v>
      </c>
      <c r="C17" s="215">
        <v>0</v>
      </c>
      <c r="D17" s="215">
        <v>0</v>
      </c>
      <c r="E17" s="215">
        <v>0</v>
      </c>
      <c r="F17" s="215">
        <v>0</v>
      </c>
      <c r="G17" s="215">
        <v>0</v>
      </c>
      <c r="H17" s="215">
        <v>0</v>
      </c>
      <c r="I17" s="215">
        <v>0</v>
      </c>
      <c r="J17" s="469" t="s">
        <v>352</v>
      </c>
      <c r="K17" s="469"/>
    </row>
    <row r="18" spans="1:11" ht="15" customHeight="1" thickTop="1" thickBot="1">
      <c r="A18" s="212">
        <v>8514</v>
      </c>
      <c r="B18" s="107" t="s">
        <v>373</v>
      </c>
      <c r="C18" s="213">
        <v>0</v>
      </c>
      <c r="D18" s="213">
        <v>0</v>
      </c>
      <c r="E18" s="213">
        <v>0</v>
      </c>
      <c r="F18" s="213">
        <v>0</v>
      </c>
      <c r="G18" s="213">
        <v>0</v>
      </c>
      <c r="H18" s="213">
        <v>0</v>
      </c>
      <c r="I18" s="213">
        <v>0</v>
      </c>
      <c r="J18" s="466" t="s">
        <v>16</v>
      </c>
      <c r="K18" s="466"/>
    </row>
    <row r="19" spans="1:11" s="299" customFormat="1" ht="15" customHeight="1" thickBot="1">
      <c r="A19" s="210">
        <v>8521</v>
      </c>
      <c r="B19" s="106" t="s">
        <v>374</v>
      </c>
      <c r="C19" s="211">
        <v>0</v>
      </c>
      <c r="D19" s="211">
        <v>0</v>
      </c>
      <c r="E19" s="211">
        <v>0</v>
      </c>
      <c r="F19" s="211">
        <v>0</v>
      </c>
      <c r="G19" s="211">
        <v>0</v>
      </c>
      <c r="H19" s="211">
        <v>0</v>
      </c>
      <c r="I19" s="211">
        <v>0</v>
      </c>
      <c r="J19" s="470" t="s">
        <v>353</v>
      </c>
      <c r="K19" s="470"/>
    </row>
    <row r="20" spans="1:11" s="299" customFormat="1" ht="15" customHeight="1" thickTop="1" thickBot="1">
      <c r="A20" s="212">
        <v>8522</v>
      </c>
      <c r="B20" s="107" t="s">
        <v>511</v>
      </c>
      <c r="C20" s="213">
        <v>0</v>
      </c>
      <c r="D20" s="213">
        <v>0</v>
      </c>
      <c r="E20" s="213">
        <v>0</v>
      </c>
      <c r="F20" s="213">
        <v>0</v>
      </c>
      <c r="G20" s="213">
        <v>0</v>
      </c>
      <c r="H20" s="213">
        <v>0</v>
      </c>
      <c r="I20" s="213">
        <v>0</v>
      </c>
      <c r="J20" s="466" t="s">
        <v>512</v>
      </c>
      <c r="K20" s="466"/>
    </row>
    <row r="21" spans="1:11" ht="15" customHeight="1" thickTop="1" thickBot="1">
      <c r="A21" s="214">
        <v>8530</v>
      </c>
      <c r="B21" s="106" t="s">
        <v>375</v>
      </c>
      <c r="C21" s="215">
        <v>0</v>
      </c>
      <c r="D21" s="215">
        <v>0</v>
      </c>
      <c r="E21" s="215">
        <v>0</v>
      </c>
      <c r="F21" s="215">
        <v>0</v>
      </c>
      <c r="G21" s="215">
        <v>0</v>
      </c>
      <c r="H21" s="215">
        <v>0</v>
      </c>
      <c r="I21" s="215">
        <v>0</v>
      </c>
      <c r="J21" s="469" t="s">
        <v>15</v>
      </c>
      <c r="K21" s="469"/>
    </row>
    <row r="22" spans="1:11" s="298" customFormat="1" ht="15" customHeight="1" thickTop="1" thickBot="1">
      <c r="A22" s="212">
        <v>8541</v>
      </c>
      <c r="B22" s="107" t="s">
        <v>376</v>
      </c>
      <c r="C22" s="213">
        <v>0</v>
      </c>
      <c r="D22" s="213">
        <v>0</v>
      </c>
      <c r="E22" s="213">
        <v>0</v>
      </c>
      <c r="F22" s="213">
        <v>0</v>
      </c>
      <c r="G22" s="213">
        <v>0</v>
      </c>
      <c r="H22" s="213">
        <v>0</v>
      </c>
      <c r="I22" s="213">
        <v>0</v>
      </c>
      <c r="J22" s="466" t="s">
        <v>354</v>
      </c>
      <c r="K22" s="466"/>
    </row>
    <row r="23" spans="1:11" ht="15" customHeight="1" thickTop="1" thickBot="1">
      <c r="A23" s="214">
        <v>8542</v>
      </c>
      <c r="B23" s="106" t="s">
        <v>377</v>
      </c>
      <c r="C23" s="215">
        <v>1467</v>
      </c>
      <c r="D23" s="215">
        <v>1231</v>
      </c>
      <c r="E23" s="215">
        <v>93525</v>
      </c>
      <c r="F23" s="215">
        <v>122373</v>
      </c>
      <c r="G23" s="215">
        <v>16.38</v>
      </c>
      <c r="H23" s="215">
        <v>7.19</v>
      </c>
      <c r="I23" s="215">
        <v>43968</v>
      </c>
      <c r="J23" s="469" t="s">
        <v>355</v>
      </c>
      <c r="K23" s="469"/>
    </row>
    <row r="24" spans="1:11" ht="15" customHeight="1" thickTop="1" thickBot="1">
      <c r="A24" s="212">
        <v>8543</v>
      </c>
      <c r="B24" s="107" t="s">
        <v>388</v>
      </c>
      <c r="C24" s="213">
        <v>8826</v>
      </c>
      <c r="D24" s="213">
        <v>3650</v>
      </c>
      <c r="E24" s="213">
        <v>231611</v>
      </c>
      <c r="F24" s="213">
        <v>270646</v>
      </c>
      <c r="G24" s="213">
        <v>9.07</v>
      </c>
      <c r="H24" s="213">
        <v>5.35</v>
      </c>
      <c r="I24" s="213">
        <v>73001</v>
      </c>
      <c r="J24" s="466" t="s">
        <v>356</v>
      </c>
      <c r="K24" s="466"/>
    </row>
    <row r="25" spans="1:11" ht="15" customHeight="1" thickTop="1" thickBot="1">
      <c r="A25" s="214">
        <v>8544</v>
      </c>
      <c r="B25" s="106" t="s">
        <v>378</v>
      </c>
      <c r="C25" s="215">
        <v>0</v>
      </c>
      <c r="D25" s="215">
        <v>0</v>
      </c>
      <c r="E25" s="215">
        <v>0</v>
      </c>
      <c r="F25" s="215">
        <v>0</v>
      </c>
      <c r="G25" s="215">
        <v>0</v>
      </c>
      <c r="H25" s="215">
        <v>0</v>
      </c>
      <c r="I25" s="215">
        <v>0</v>
      </c>
      <c r="J25" s="469" t="s">
        <v>357</v>
      </c>
      <c r="K25" s="469"/>
    </row>
    <row r="26" spans="1:11" ht="15" customHeight="1" thickTop="1" thickBot="1">
      <c r="A26" s="212">
        <v>8545</v>
      </c>
      <c r="B26" s="107" t="s">
        <v>379</v>
      </c>
      <c r="C26" s="213">
        <v>13423</v>
      </c>
      <c r="D26" s="213">
        <v>8070</v>
      </c>
      <c r="E26" s="213">
        <v>167623</v>
      </c>
      <c r="F26" s="213">
        <v>205159</v>
      </c>
      <c r="G26" s="213">
        <v>16.239999999999998</v>
      </c>
      <c r="H26" s="213">
        <v>2.06</v>
      </c>
      <c r="I26" s="213">
        <v>63051</v>
      </c>
      <c r="J26" s="466" t="s">
        <v>358</v>
      </c>
      <c r="K26" s="466"/>
    </row>
    <row r="27" spans="1:11" ht="15" customHeight="1" thickTop="1" thickBot="1">
      <c r="A27" s="214">
        <v>8548</v>
      </c>
      <c r="B27" s="106" t="s">
        <v>380</v>
      </c>
      <c r="C27" s="215">
        <v>11496</v>
      </c>
      <c r="D27" s="215">
        <v>10350</v>
      </c>
      <c r="E27" s="215">
        <v>139056</v>
      </c>
      <c r="F27" s="215">
        <v>203464</v>
      </c>
      <c r="G27" s="215">
        <v>28.52</v>
      </c>
      <c r="H27" s="215">
        <v>3.14</v>
      </c>
      <c r="I27" s="215">
        <v>70892</v>
      </c>
      <c r="J27" s="469" t="s">
        <v>401</v>
      </c>
      <c r="K27" s="469"/>
    </row>
    <row r="28" spans="1:11" ht="15" customHeight="1" thickTop="1" thickBot="1">
      <c r="A28" s="212">
        <v>8610</v>
      </c>
      <c r="B28" s="107" t="s">
        <v>381</v>
      </c>
      <c r="C28" s="213">
        <v>0</v>
      </c>
      <c r="D28" s="213">
        <v>0</v>
      </c>
      <c r="E28" s="213">
        <v>0</v>
      </c>
      <c r="F28" s="213">
        <v>0</v>
      </c>
      <c r="G28" s="213">
        <v>0</v>
      </c>
      <c r="H28" s="213">
        <v>0</v>
      </c>
      <c r="I28" s="213">
        <v>0</v>
      </c>
      <c r="J28" s="466" t="s">
        <v>359</v>
      </c>
      <c r="K28" s="466"/>
    </row>
    <row r="29" spans="1:11" ht="15" customHeight="1" thickTop="1" thickBot="1">
      <c r="A29" s="214">
        <v>8621</v>
      </c>
      <c r="B29" s="106" t="s">
        <v>389</v>
      </c>
      <c r="C29" s="215">
        <v>11093</v>
      </c>
      <c r="D29" s="215">
        <v>6682</v>
      </c>
      <c r="E29" s="215">
        <v>123432</v>
      </c>
      <c r="F29" s="215">
        <v>216968</v>
      </c>
      <c r="G29" s="215">
        <v>25.05</v>
      </c>
      <c r="H29" s="215">
        <v>18.059999999999999</v>
      </c>
      <c r="I29" s="215">
        <v>52200</v>
      </c>
      <c r="J29" s="469" t="s">
        <v>360</v>
      </c>
      <c r="K29" s="469"/>
    </row>
    <row r="30" spans="1:11" ht="15" customHeight="1" thickTop="1" thickBot="1">
      <c r="A30" s="212">
        <v>8622</v>
      </c>
      <c r="B30" s="107" t="s">
        <v>382</v>
      </c>
      <c r="C30" s="213">
        <v>5699</v>
      </c>
      <c r="D30" s="213">
        <v>13983</v>
      </c>
      <c r="E30" s="213">
        <v>76455</v>
      </c>
      <c r="F30" s="213">
        <v>127054</v>
      </c>
      <c r="G30" s="213">
        <v>18.77</v>
      </c>
      <c r="H30" s="213">
        <v>21.05</v>
      </c>
      <c r="I30" s="213">
        <v>57779</v>
      </c>
      <c r="J30" s="466" t="s">
        <v>361</v>
      </c>
      <c r="K30" s="466"/>
    </row>
    <row r="31" spans="1:11" ht="15" customHeight="1" thickTop="1" thickBot="1">
      <c r="A31" s="214">
        <v>8623</v>
      </c>
      <c r="B31" s="106" t="s">
        <v>383</v>
      </c>
      <c r="C31" s="215">
        <v>43909</v>
      </c>
      <c r="D31" s="215">
        <v>14634</v>
      </c>
      <c r="E31" s="215">
        <v>274661</v>
      </c>
      <c r="F31" s="215">
        <v>349951</v>
      </c>
      <c r="G31" s="215">
        <v>16.190000000000001</v>
      </c>
      <c r="H31" s="215">
        <v>5.33</v>
      </c>
      <c r="I31" s="215">
        <v>69688</v>
      </c>
      <c r="J31" s="469" t="s">
        <v>362</v>
      </c>
      <c r="K31" s="469"/>
    </row>
    <row r="32" spans="1:11" ht="16.5" customHeight="1" thickTop="1" thickBot="1">
      <c r="A32" s="212">
        <v>8690</v>
      </c>
      <c r="B32" s="107" t="s">
        <v>384</v>
      </c>
      <c r="C32" s="213">
        <v>9128</v>
      </c>
      <c r="D32" s="213">
        <v>4551</v>
      </c>
      <c r="E32" s="213">
        <v>165096</v>
      </c>
      <c r="F32" s="213">
        <v>244014</v>
      </c>
      <c r="G32" s="213">
        <v>23.78</v>
      </c>
      <c r="H32" s="213">
        <v>8.56</v>
      </c>
      <c r="I32" s="213">
        <v>53540</v>
      </c>
      <c r="J32" s="466" t="s">
        <v>363</v>
      </c>
      <c r="K32" s="466"/>
    </row>
    <row r="33" spans="1:11" ht="15.75" thickTop="1" thickBot="1">
      <c r="A33" s="214">
        <v>8700</v>
      </c>
      <c r="B33" s="106" t="s">
        <v>558</v>
      </c>
      <c r="C33" s="215">
        <v>0</v>
      </c>
      <c r="D33" s="215">
        <v>0</v>
      </c>
      <c r="E33" s="215">
        <v>0</v>
      </c>
      <c r="F33" s="215">
        <v>0</v>
      </c>
      <c r="G33" s="215">
        <v>0</v>
      </c>
      <c r="H33" s="215">
        <v>0</v>
      </c>
      <c r="I33" s="215">
        <v>0</v>
      </c>
      <c r="J33" s="469" t="s">
        <v>559</v>
      </c>
      <c r="K33" s="469"/>
    </row>
    <row r="34" spans="1:11" ht="15" customHeight="1" thickTop="1" thickBot="1">
      <c r="A34" s="212">
        <v>8810</v>
      </c>
      <c r="B34" s="107" t="s">
        <v>499</v>
      </c>
      <c r="C34" s="213">
        <v>0</v>
      </c>
      <c r="D34" s="213">
        <v>0</v>
      </c>
      <c r="E34" s="213">
        <v>0</v>
      </c>
      <c r="F34" s="213">
        <v>0</v>
      </c>
      <c r="G34" s="213">
        <v>0</v>
      </c>
      <c r="H34" s="213">
        <v>0</v>
      </c>
      <c r="I34" s="213">
        <v>0</v>
      </c>
      <c r="J34" s="466" t="s">
        <v>501</v>
      </c>
      <c r="K34" s="466"/>
    </row>
    <row r="35" spans="1:11" ht="15.75" thickTop="1" thickBot="1">
      <c r="A35" s="214">
        <v>8890</v>
      </c>
      <c r="B35" s="106" t="s">
        <v>605</v>
      </c>
      <c r="C35" s="215">
        <v>966</v>
      </c>
      <c r="D35" s="215">
        <v>4811</v>
      </c>
      <c r="E35" s="215">
        <v>35438</v>
      </c>
      <c r="F35" s="215">
        <v>55740</v>
      </c>
      <c r="G35" s="215">
        <v>35.1</v>
      </c>
      <c r="H35" s="215">
        <v>1.32</v>
      </c>
      <c r="I35" s="215">
        <v>33177</v>
      </c>
      <c r="J35" s="469" t="s">
        <v>604</v>
      </c>
      <c r="K35" s="469"/>
    </row>
    <row r="36" spans="1:11" ht="15" customHeight="1" thickTop="1" thickBot="1">
      <c r="A36" s="212">
        <v>9000</v>
      </c>
      <c r="B36" s="107" t="s">
        <v>390</v>
      </c>
      <c r="C36" s="213">
        <v>1435</v>
      </c>
      <c r="D36" s="213">
        <v>2309</v>
      </c>
      <c r="E36" s="213">
        <v>54828</v>
      </c>
      <c r="F36" s="213">
        <v>73620</v>
      </c>
      <c r="G36" s="213">
        <v>13.87</v>
      </c>
      <c r="H36" s="213">
        <v>11.65</v>
      </c>
      <c r="I36" s="213">
        <v>31627</v>
      </c>
      <c r="J36" s="466" t="s">
        <v>364</v>
      </c>
      <c r="K36" s="466"/>
    </row>
    <row r="37" spans="1:11" ht="15.75" thickTop="1" thickBot="1">
      <c r="A37" s="214">
        <v>9103</v>
      </c>
      <c r="B37" s="106" t="s">
        <v>405</v>
      </c>
      <c r="C37" s="215">
        <v>0</v>
      </c>
      <c r="D37" s="215">
        <v>0</v>
      </c>
      <c r="E37" s="215">
        <v>0</v>
      </c>
      <c r="F37" s="215">
        <v>0</v>
      </c>
      <c r="G37" s="215">
        <v>0</v>
      </c>
      <c r="H37" s="215">
        <v>0</v>
      </c>
      <c r="I37" s="215">
        <v>0</v>
      </c>
      <c r="J37" s="469" t="s">
        <v>400</v>
      </c>
      <c r="K37" s="469"/>
    </row>
    <row r="38" spans="1:11" ht="15" customHeight="1" thickTop="1" thickBot="1">
      <c r="A38" s="41">
        <v>93</v>
      </c>
      <c r="B38" s="107" t="s">
        <v>427</v>
      </c>
      <c r="C38" s="213">
        <v>32444</v>
      </c>
      <c r="D38" s="213">
        <v>9004</v>
      </c>
      <c r="E38" s="213">
        <v>146704</v>
      </c>
      <c r="F38" s="213">
        <v>188662</v>
      </c>
      <c r="G38" s="213">
        <v>18.63</v>
      </c>
      <c r="H38" s="213">
        <v>3.61</v>
      </c>
      <c r="I38" s="213">
        <v>31818</v>
      </c>
      <c r="J38" s="376" t="s">
        <v>432</v>
      </c>
      <c r="K38" s="376"/>
    </row>
    <row r="39" spans="1:11" ht="35.25" thickTop="1" thickBot="1">
      <c r="A39" s="214">
        <v>9500</v>
      </c>
      <c r="B39" s="106" t="s">
        <v>393</v>
      </c>
      <c r="C39" s="215">
        <v>25262</v>
      </c>
      <c r="D39" s="215">
        <v>39773</v>
      </c>
      <c r="E39" s="215">
        <v>61016</v>
      </c>
      <c r="F39" s="215">
        <v>102684</v>
      </c>
      <c r="G39" s="215">
        <v>33.57</v>
      </c>
      <c r="H39" s="215">
        <v>7.01</v>
      </c>
      <c r="I39" s="215">
        <v>42044</v>
      </c>
      <c r="J39" s="469" t="s">
        <v>407</v>
      </c>
      <c r="K39" s="469"/>
    </row>
    <row r="40" spans="1:11" ht="15" customHeight="1" thickTop="1" thickBot="1">
      <c r="A40" s="212">
        <v>9601</v>
      </c>
      <c r="B40" s="107" t="s">
        <v>395</v>
      </c>
      <c r="C40" s="213">
        <v>54305</v>
      </c>
      <c r="D40" s="213">
        <v>57629</v>
      </c>
      <c r="E40" s="213">
        <v>59991</v>
      </c>
      <c r="F40" s="213">
        <v>82734</v>
      </c>
      <c r="G40" s="213">
        <v>17.649999999999999</v>
      </c>
      <c r="H40" s="213">
        <v>9.84</v>
      </c>
      <c r="I40" s="213">
        <v>29829</v>
      </c>
      <c r="J40" s="466" t="s">
        <v>398</v>
      </c>
      <c r="K40" s="466"/>
    </row>
    <row r="41" spans="1:11" ht="15.75" thickTop="1" thickBot="1">
      <c r="A41" s="214">
        <v>9602</v>
      </c>
      <c r="B41" s="106" t="s">
        <v>394</v>
      </c>
      <c r="C41" s="215">
        <v>173194</v>
      </c>
      <c r="D41" s="215">
        <v>130237</v>
      </c>
      <c r="E41" s="215">
        <v>60538</v>
      </c>
      <c r="F41" s="215">
        <v>83823</v>
      </c>
      <c r="G41" s="215">
        <v>23.37</v>
      </c>
      <c r="H41" s="215">
        <v>4.4000000000000004</v>
      </c>
      <c r="I41" s="215">
        <v>27031</v>
      </c>
      <c r="J41" s="469" t="s">
        <v>368</v>
      </c>
      <c r="K41" s="469"/>
    </row>
    <row r="42" spans="1:11" ht="38.25" customHeight="1" thickTop="1" thickBot="1">
      <c r="A42" s="311">
        <v>9609</v>
      </c>
      <c r="B42" s="107" t="s">
        <v>396</v>
      </c>
      <c r="C42" s="312">
        <v>10355</v>
      </c>
      <c r="D42" s="312">
        <v>8656</v>
      </c>
      <c r="E42" s="312">
        <v>55265</v>
      </c>
      <c r="F42" s="312">
        <v>100386</v>
      </c>
      <c r="G42" s="312">
        <v>36.880000000000003</v>
      </c>
      <c r="H42" s="312">
        <v>8.07</v>
      </c>
      <c r="I42" s="312">
        <v>27656</v>
      </c>
      <c r="J42" s="473" t="s">
        <v>397</v>
      </c>
      <c r="K42" s="466"/>
    </row>
    <row r="43" spans="1:11">
      <c r="A43" s="444" t="s">
        <v>7</v>
      </c>
      <c r="B43" s="445"/>
      <c r="C43" s="309">
        <v>733230</v>
      </c>
      <c r="D43" s="309">
        <v>508184</v>
      </c>
      <c r="E43" s="309">
        <v>78454</v>
      </c>
      <c r="F43" s="309">
        <v>114052</v>
      </c>
      <c r="G43" s="309">
        <v>24.76</v>
      </c>
      <c r="H43" s="309">
        <v>6.45</v>
      </c>
      <c r="I43" s="309">
        <v>32801</v>
      </c>
      <c r="J43" s="310" t="s">
        <v>4</v>
      </c>
      <c r="K43" s="135"/>
    </row>
    <row r="44" spans="1:11" ht="15" customHeight="1">
      <c r="A44" s="461" t="s">
        <v>58</v>
      </c>
      <c r="B44" s="461"/>
      <c r="C44" s="461"/>
      <c r="D44" s="461"/>
      <c r="E44" s="461"/>
      <c r="F44" s="461"/>
      <c r="G44" s="216"/>
      <c r="H44" s="474" t="s">
        <v>57</v>
      </c>
      <c r="I44" s="474"/>
      <c r="J44" s="474"/>
      <c r="K44" s="474"/>
    </row>
    <row r="46" spans="1:11" ht="27" customHeight="1"/>
    <row r="47" spans="1:11" ht="15" customHeight="1"/>
  </sheetData>
  <mergeCells count="54">
    <mergeCell ref="A44:F44"/>
    <mergeCell ref="H44:K44"/>
    <mergeCell ref="J17:K17"/>
    <mergeCell ref="A43:B43"/>
    <mergeCell ref="J25:K25"/>
    <mergeCell ref="J18:K18"/>
    <mergeCell ref="J19:K19"/>
    <mergeCell ref="J21:K21"/>
    <mergeCell ref="J22:K22"/>
    <mergeCell ref="J23:K23"/>
    <mergeCell ref="J24:K24"/>
    <mergeCell ref="J26:K26"/>
    <mergeCell ref="J27:K27"/>
    <mergeCell ref="J28:K28"/>
    <mergeCell ref="J29:K29"/>
    <mergeCell ref="J30:K30"/>
    <mergeCell ref="A8:B8"/>
    <mergeCell ref="C8:I8"/>
    <mergeCell ref="J8:K8"/>
    <mergeCell ref="A1:K1"/>
    <mergeCell ref="A2:J2"/>
    <mergeCell ref="A3:J3"/>
    <mergeCell ref="A4:J4"/>
    <mergeCell ref="A5:J5"/>
    <mergeCell ref="A6:J6"/>
    <mergeCell ref="A7:J7"/>
    <mergeCell ref="J31:K31"/>
    <mergeCell ref="J32:K32"/>
    <mergeCell ref="J36:K36"/>
    <mergeCell ref="J37:K37"/>
    <mergeCell ref="J34:K34"/>
    <mergeCell ref="J33:K33"/>
    <mergeCell ref="J35:K35"/>
    <mergeCell ref="J39:K39"/>
    <mergeCell ref="J40:K40"/>
    <mergeCell ref="J41:K41"/>
    <mergeCell ref="J42:K42"/>
    <mergeCell ref="J38:K38"/>
    <mergeCell ref="A9:A10"/>
    <mergeCell ref="B9:B10"/>
    <mergeCell ref="C9:D9"/>
    <mergeCell ref="E9:E10"/>
    <mergeCell ref="F9:F10"/>
    <mergeCell ref="J20:K20"/>
    <mergeCell ref="G9:G10"/>
    <mergeCell ref="H9:H10"/>
    <mergeCell ref="I9:I10"/>
    <mergeCell ref="J9:K10"/>
    <mergeCell ref="J15:K15"/>
    <mergeCell ref="J16:K16"/>
    <mergeCell ref="J12:K12"/>
    <mergeCell ref="J11:K11"/>
    <mergeCell ref="J13:K13"/>
    <mergeCell ref="J14:K14"/>
  </mergeCells>
  <printOptions horizontalCentered="1" verticalCentered="1"/>
  <pageMargins left="0" right="0" top="0" bottom="0" header="0.31496062992125984" footer="0.31496062992125984"/>
  <pageSetup paperSize="9" scale="6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39997558519241921"/>
  </sheetPr>
  <dimension ref="A1:A2"/>
  <sheetViews>
    <sheetView view="pageBreakPreview" zoomScaleNormal="100" zoomScaleSheetLayoutView="100" workbookViewId="0">
      <selection activeCell="U11" sqref="U11"/>
    </sheetView>
  </sheetViews>
  <sheetFormatPr defaultRowHeight="15"/>
  <cols>
    <col min="1" max="1" width="64.7109375" customWidth="1"/>
  </cols>
  <sheetData>
    <row r="1" spans="1:1" ht="166.15" customHeight="1"/>
    <row r="2" spans="1:1" ht="219.95" customHeight="1">
      <c r="A2" s="11" t="s">
        <v>340</v>
      </c>
    </row>
  </sheetData>
  <printOptions horizontalCentered="1" verticalCentered="1"/>
  <pageMargins left="0.7" right="0.7" top="0.75" bottom="0.75" header="0.3" footer="0.3"/>
  <pageSetup paperSize="9" orientation="landscape" r:id="rId1"/>
  <rowBreaks count="2" manualBreakCount="2">
    <brk id="1" man="1"/>
    <brk id="2"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tint="0.39997558519241921"/>
  </sheetPr>
  <dimension ref="A1:N44"/>
  <sheetViews>
    <sheetView view="pageBreakPreview" zoomScaleNormal="100" zoomScaleSheetLayoutView="100" workbookViewId="0">
      <selection activeCell="F16" sqref="F16"/>
    </sheetView>
  </sheetViews>
  <sheetFormatPr defaultColWidth="9.140625" defaultRowHeight="14.25"/>
  <cols>
    <col min="1" max="1" width="5.7109375" style="2" customWidth="1"/>
    <col min="2" max="2" width="40.7109375" style="1" customWidth="1"/>
    <col min="3" max="11" width="7.7109375" style="1" customWidth="1"/>
    <col min="12" max="12" width="4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241</v>
      </c>
      <c r="C2" s="548"/>
      <c r="D2" s="548"/>
      <c r="E2" s="548"/>
      <c r="F2" s="548"/>
      <c r="G2" s="548"/>
      <c r="H2" s="548"/>
      <c r="I2" s="548"/>
      <c r="J2" s="548"/>
      <c r="K2" s="548"/>
      <c r="L2" s="548"/>
      <c r="M2" s="549"/>
    </row>
    <row r="3" spans="1:14" ht="18">
      <c r="A3" s="547"/>
      <c r="B3" s="548" t="s">
        <v>71</v>
      </c>
      <c r="C3" s="548"/>
      <c r="D3" s="548"/>
      <c r="E3" s="548"/>
      <c r="F3" s="548"/>
      <c r="G3" s="548"/>
      <c r="H3" s="548"/>
      <c r="I3" s="548"/>
      <c r="J3" s="548"/>
      <c r="K3" s="548"/>
      <c r="L3" s="548"/>
      <c r="M3" s="549"/>
    </row>
    <row r="4" spans="1:14" ht="15.75">
      <c r="A4" s="547"/>
      <c r="B4" s="550" t="s">
        <v>240</v>
      </c>
      <c r="C4" s="550"/>
      <c r="D4" s="550"/>
      <c r="E4" s="550"/>
      <c r="F4" s="550"/>
      <c r="G4" s="550"/>
      <c r="H4" s="550"/>
      <c r="I4" s="550"/>
      <c r="J4" s="550"/>
      <c r="K4" s="550"/>
      <c r="L4" s="550"/>
      <c r="M4" s="549"/>
    </row>
    <row r="5" spans="1:14" ht="15.75">
      <c r="A5" s="547"/>
      <c r="B5" s="550" t="s">
        <v>72</v>
      </c>
      <c r="C5" s="550"/>
      <c r="D5" s="550"/>
      <c r="E5" s="550"/>
      <c r="F5" s="550"/>
      <c r="G5" s="550"/>
      <c r="H5" s="550"/>
      <c r="I5" s="550"/>
      <c r="J5" s="550"/>
      <c r="K5" s="550"/>
      <c r="L5" s="550"/>
      <c r="M5" s="549"/>
    </row>
    <row r="6" spans="1:14" ht="15.75">
      <c r="A6" s="555" t="s">
        <v>469</v>
      </c>
      <c r="B6" s="555"/>
      <c r="C6" s="561"/>
      <c r="D6" s="561"/>
      <c r="E6" s="561"/>
      <c r="F6" s="561"/>
      <c r="G6" s="554">
        <v>2022</v>
      </c>
      <c r="H6" s="558"/>
      <c r="I6" s="554"/>
      <c r="J6" s="561"/>
      <c r="K6" s="562"/>
      <c r="L6" s="557" t="s">
        <v>60</v>
      </c>
      <c r="M6" s="557"/>
    </row>
    <row r="7" spans="1:14" ht="33.75" customHeight="1">
      <c r="A7" s="396" t="s">
        <v>270</v>
      </c>
      <c r="B7" s="396" t="s">
        <v>10</v>
      </c>
      <c r="C7" s="399" t="s">
        <v>268</v>
      </c>
      <c r="D7" s="400"/>
      <c r="E7" s="401"/>
      <c r="F7" s="399" t="s">
        <v>269</v>
      </c>
      <c r="G7" s="400"/>
      <c r="H7" s="401"/>
      <c r="I7" s="399" t="s">
        <v>343</v>
      </c>
      <c r="J7" s="400"/>
      <c r="K7" s="401"/>
      <c r="L7" s="402" t="s">
        <v>17</v>
      </c>
      <c r="M7" s="403"/>
    </row>
    <row r="8" spans="1:14" ht="34.9" customHeight="1">
      <c r="A8" s="398"/>
      <c r="B8" s="398"/>
      <c r="C8" s="193" t="s">
        <v>268</v>
      </c>
      <c r="D8" s="193" t="s">
        <v>549</v>
      </c>
      <c r="E8" s="193" t="s">
        <v>548</v>
      </c>
      <c r="F8" s="193" t="s">
        <v>268</v>
      </c>
      <c r="G8" s="193" t="s">
        <v>549</v>
      </c>
      <c r="H8" s="193" t="s">
        <v>548</v>
      </c>
      <c r="I8" s="193" t="s">
        <v>268</v>
      </c>
      <c r="J8" s="193" t="s">
        <v>549</v>
      </c>
      <c r="K8" s="193" t="s">
        <v>548</v>
      </c>
      <c r="L8" s="404"/>
      <c r="M8" s="405"/>
    </row>
    <row r="9" spans="1:14" ht="15" thickBot="1">
      <c r="A9" s="45">
        <v>4521</v>
      </c>
      <c r="B9" s="106" t="s">
        <v>387</v>
      </c>
      <c r="C9" s="185">
        <f>SUM(D9:E9)</f>
        <v>9894</v>
      </c>
      <c r="D9" s="185">
        <f>SUM(J9+G9)</f>
        <v>167</v>
      </c>
      <c r="E9" s="185">
        <f>SUM(K9+H9)</f>
        <v>9727</v>
      </c>
      <c r="F9" s="185">
        <f>SUM(G9:H9)</f>
        <v>9810</v>
      </c>
      <c r="G9" s="117">
        <v>167</v>
      </c>
      <c r="H9" s="117">
        <v>9643</v>
      </c>
      <c r="I9" s="185">
        <f>SUM(J9:K9)</f>
        <v>84</v>
      </c>
      <c r="J9" s="117">
        <v>0</v>
      </c>
      <c r="K9" s="117">
        <v>84</v>
      </c>
      <c r="L9" s="390" t="s">
        <v>406</v>
      </c>
      <c r="M9" s="390"/>
    </row>
    <row r="10" spans="1:14" ht="15.75" thickTop="1" thickBot="1">
      <c r="A10" s="41">
        <v>4522</v>
      </c>
      <c r="B10" s="107" t="s">
        <v>369</v>
      </c>
      <c r="C10" s="186">
        <f t="shared" ref="C10:C43" si="0">SUM(D10:E10)</f>
        <v>1928</v>
      </c>
      <c r="D10" s="186">
        <f t="shared" ref="D10:D43" si="1">SUM(J10+G10)</f>
        <v>0</v>
      </c>
      <c r="E10" s="186">
        <f t="shared" ref="E10:E43" si="2">SUM(K10+H10)</f>
        <v>1928</v>
      </c>
      <c r="F10" s="186">
        <f t="shared" ref="F10:F43" si="3">SUM(G10:H10)</f>
        <v>1908</v>
      </c>
      <c r="G10" s="118">
        <v>0</v>
      </c>
      <c r="H10" s="118">
        <v>1908</v>
      </c>
      <c r="I10" s="186">
        <f t="shared" ref="I10:I43" si="4">SUM(J10:K10)</f>
        <v>20</v>
      </c>
      <c r="J10" s="118">
        <v>0</v>
      </c>
      <c r="K10" s="118">
        <v>20</v>
      </c>
      <c r="L10" s="391" t="s">
        <v>349</v>
      </c>
      <c r="M10" s="391"/>
    </row>
    <row r="11" spans="1:14" ht="22.5" customHeight="1" thickTop="1" thickBot="1">
      <c r="A11" s="42">
        <v>4529</v>
      </c>
      <c r="B11" s="106" t="s">
        <v>404</v>
      </c>
      <c r="C11" s="187">
        <f t="shared" si="0"/>
        <v>523</v>
      </c>
      <c r="D11" s="187">
        <f t="shared" si="1"/>
        <v>0</v>
      </c>
      <c r="E11" s="187">
        <f t="shared" si="2"/>
        <v>523</v>
      </c>
      <c r="F11" s="187">
        <f t="shared" si="3"/>
        <v>517</v>
      </c>
      <c r="G11" s="119">
        <v>0</v>
      </c>
      <c r="H11" s="119">
        <v>517</v>
      </c>
      <c r="I11" s="187">
        <f t="shared" si="4"/>
        <v>6</v>
      </c>
      <c r="J11" s="119">
        <v>0</v>
      </c>
      <c r="K11" s="119">
        <v>6</v>
      </c>
      <c r="L11" s="395" t="s">
        <v>403</v>
      </c>
      <c r="M11" s="395"/>
    </row>
    <row r="12" spans="1:14" ht="20.100000000000001" customHeight="1" thickTop="1" thickBot="1">
      <c r="A12" s="41">
        <v>4540</v>
      </c>
      <c r="B12" s="107" t="s">
        <v>408</v>
      </c>
      <c r="C12" s="186">
        <f t="shared" si="0"/>
        <v>179</v>
      </c>
      <c r="D12" s="186">
        <f t="shared" si="1"/>
        <v>14</v>
      </c>
      <c r="E12" s="186">
        <f t="shared" si="2"/>
        <v>165</v>
      </c>
      <c r="F12" s="186">
        <f t="shared" si="3"/>
        <v>179</v>
      </c>
      <c r="G12" s="118">
        <v>14</v>
      </c>
      <c r="H12" s="118">
        <v>165</v>
      </c>
      <c r="I12" s="186">
        <f t="shared" si="4"/>
        <v>0</v>
      </c>
      <c r="J12" s="118">
        <v>0</v>
      </c>
      <c r="K12" s="118">
        <v>0</v>
      </c>
      <c r="L12" s="391" t="s">
        <v>402</v>
      </c>
      <c r="M12" s="391"/>
    </row>
    <row r="13" spans="1:14" ht="15" customHeight="1" thickTop="1" thickBot="1">
      <c r="A13" s="42">
        <v>8511</v>
      </c>
      <c r="B13" s="106" t="s">
        <v>370</v>
      </c>
      <c r="C13" s="187">
        <f t="shared" si="0"/>
        <v>1510</v>
      </c>
      <c r="D13" s="187">
        <f t="shared" si="1"/>
        <v>1274</v>
      </c>
      <c r="E13" s="187">
        <f t="shared" si="2"/>
        <v>236</v>
      </c>
      <c r="F13" s="187">
        <f t="shared" si="3"/>
        <v>1498</v>
      </c>
      <c r="G13" s="119">
        <v>1268</v>
      </c>
      <c r="H13" s="119">
        <v>230</v>
      </c>
      <c r="I13" s="187">
        <f t="shared" si="4"/>
        <v>12</v>
      </c>
      <c r="J13" s="119">
        <v>6</v>
      </c>
      <c r="K13" s="119">
        <v>6</v>
      </c>
      <c r="L13" s="395" t="s">
        <v>350</v>
      </c>
      <c r="M13" s="395"/>
    </row>
    <row r="14" spans="1:14" ht="15" customHeight="1" thickTop="1" thickBot="1">
      <c r="A14" s="41">
        <v>8512</v>
      </c>
      <c r="B14" s="107" t="s">
        <v>371</v>
      </c>
      <c r="C14" s="186">
        <f t="shared" si="0"/>
        <v>2578</v>
      </c>
      <c r="D14" s="186">
        <f t="shared" si="1"/>
        <v>1891</v>
      </c>
      <c r="E14" s="186">
        <f t="shared" si="2"/>
        <v>687</v>
      </c>
      <c r="F14" s="186">
        <f t="shared" si="3"/>
        <v>2564</v>
      </c>
      <c r="G14" s="118">
        <v>1882</v>
      </c>
      <c r="H14" s="118">
        <v>682</v>
      </c>
      <c r="I14" s="186">
        <f t="shared" si="4"/>
        <v>14</v>
      </c>
      <c r="J14" s="118">
        <v>9</v>
      </c>
      <c r="K14" s="118">
        <v>5</v>
      </c>
      <c r="L14" s="391" t="s">
        <v>351</v>
      </c>
      <c r="M14" s="391"/>
    </row>
    <row r="15" spans="1:14" ht="15" customHeight="1" thickTop="1" thickBot="1">
      <c r="A15" s="42">
        <v>8513</v>
      </c>
      <c r="B15" s="106" t="s">
        <v>372</v>
      </c>
      <c r="C15" s="187">
        <f t="shared" si="0"/>
        <v>491</v>
      </c>
      <c r="D15" s="187">
        <f t="shared" si="1"/>
        <v>263</v>
      </c>
      <c r="E15" s="187">
        <f t="shared" si="2"/>
        <v>228</v>
      </c>
      <c r="F15" s="187">
        <f t="shared" si="3"/>
        <v>491</v>
      </c>
      <c r="G15" s="119">
        <v>263</v>
      </c>
      <c r="H15" s="119">
        <v>228</v>
      </c>
      <c r="I15" s="187">
        <f t="shared" si="4"/>
        <v>0</v>
      </c>
      <c r="J15" s="119">
        <v>0</v>
      </c>
      <c r="K15" s="119">
        <v>0</v>
      </c>
      <c r="L15" s="395" t="s">
        <v>352</v>
      </c>
      <c r="M15" s="395"/>
    </row>
    <row r="16" spans="1:14" ht="15" customHeight="1" thickTop="1" thickBot="1">
      <c r="A16" s="41">
        <v>8514</v>
      </c>
      <c r="B16" s="107" t="s">
        <v>373</v>
      </c>
      <c r="C16" s="186">
        <f t="shared" si="0"/>
        <v>16262</v>
      </c>
      <c r="D16" s="186">
        <f t="shared" si="1"/>
        <v>10585</v>
      </c>
      <c r="E16" s="186">
        <f t="shared" si="2"/>
        <v>5677</v>
      </c>
      <c r="F16" s="186">
        <f t="shared" si="3"/>
        <v>16236</v>
      </c>
      <c r="G16" s="118">
        <v>10577</v>
      </c>
      <c r="H16" s="118">
        <v>5659</v>
      </c>
      <c r="I16" s="186">
        <f t="shared" si="4"/>
        <v>26</v>
      </c>
      <c r="J16" s="118">
        <v>8</v>
      </c>
      <c r="K16" s="118">
        <v>18</v>
      </c>
      <c r="L16" s="391" t="s">
        <v>16</v>
      </c>
      <c r="M16" s="391"/>
    </row>
    <row r="17" spans="1:13" ht="15" customHeight="1" thickTop="1" thickBot="1">
      <c r="A17" s="42">
        <v>8521</v>
      </c>
      <c r="B17" s="106" t="s">
        <v>374</v>
      </c>
      <c r="C17" s="187">
        <f t="shared" si="0"/>
        <v>120</v>
      </c>
      <c r="D17" s="187">
        <f t="shared" si="1"/>
        <v>22</v>
      </c>
      <c r="E17" s="187">
        <f t="shared" si="2"/>
        <v>98</v>
      </c>
      <c r="F17" s="187">
        <f t="shared" si="3"/>
        <v>120</v>
      </c>
      <c r="G17" s="119">
        <v>22</v>
      </c>
      <c r="H17" s="119">
        <v>98</v>
      </c>
      <c r="I17" s="187">
        <f t="shared" si="4"/>
        <v>0</v>
      </c>
      <c r="J17" s="119">
        <v>0</v>
      </c>
      <c r="K17" s="119">
        <v>0</v>
      </c>
      <c r="L17" s="395" t="s">
        <v>353</v>
      </c>
      <c r="M17" s="395"/>
    </row>
    <row r="18" spans="1:13" ht="15" customHeight="1" thickTop="1" thickBot="1">
      <c r="A18" s="41">
        <v>8522</v>
      </c>
      <c r="B18" s="107" t="s">
        <v>511</v>
      </c>
      <c r="C18" s="186">
        <f t="shared" si="0"/>
        <v>113</v>
      </c>
      <c r="D18" s="186">
        <f t="shared" si="1"/>
        <v>63</v>
      </c>
      <c r="E18" s="186">
        <f t="shared" si="2"/>
        <v>50</v>
      </c>
      <c r="F18" s="186">
        <f t="shared" si="3"/>
        <v>113</v>
      </c>
      <c r="G18" s="118">
        <v>63</v>
      </c>
      <c r="H18" s="118">
        <v>50</v>
      </c>
      <c r="I18" s="186">
        <f t="shared" si="4"/>
        <v>0</v>
      </c>
      <c r="J18" s="118">
        <v>0</v>
      </c>
      <c r="K18" s="118">
        <v>0</v>
      </c>
      <c r="L18" s="391" t="s">
        <v>512</v>
      </c>
      <c r="M18" s="391"/>
    </row>
    <row r="19" spans="1:13" ht="15" customHeight="1" thickTop="1" thickBot="1">
      <c r="A19" s="42">
        <v>8530</v>
      </c>
      <c r="B19" s="106" t="s">
        <v>375</v>
      </c>
      <c r="C19" s="187">
        <f t="shared" si="0"/>
        <v>1012</v>
      </c>
      <c r="D19" s="187">
        <f t="shared" si="1"/>
        <v>579</v>
      </c>
      <c r="E19" s="187">
        <f t="shared" si="2"/>
        <v>433</v>
      </c>
      <c r="F19" s="187">
        <f t="shared" si="3"/>
        <v>980</v>
      </c>
      <c r="G19" s="119">
        <v>559</v>
      </c>
      <c r="H19" s="119">
        <v>421</v>
      </c>
      <c r="I19" s="187">
        <f t="shared" si="4"/>
        <v>32</v>
      </c>
      <c r="J19" s="119">
        <v>20</v>
      </c>
      <c r="K19" s="119">
        <v>12</v>
      </c>
      <c r="L19" s="395" t="s">
        <v>15</v>
      </c>
      <c r="M19" s="395"/>
    </row>
    <row r="20" spans="1:13" s="298" customFormat="1" ht="15" customHeight="1" thickTop="1" thickBot="1">
      <c r="A20" s="41">
        <v>8541</v>
      </c>
      <c r="B20" s="107" t="s">
        <v>376</v>
      </c>
      <c r="C20" s="186">
        <v>0</v>
      </c>
      <c r="D20" s="186">
        <f t="shared" si="1"/>
        <v>0</v>
      </c>
      <c r="E20" s="186">
        <f t="shared" si="2"/>
        <v>0</v>
      </c>
      <c r="F20" s="186">
        <f t="shared" si="3"/>
        <v>0</v>
      </c>
      <c r="G20" s="118">
        <v>0</v>
      </c>
      <c r="H20" s="118">
        <v>0</v>
      </c>
      <c r="I20" s="186">
        <v>0</v>
      </c>
      <c r="J20" s="118">
        <v>0</v>
      </c>
      <c r="K20" s="118">
        <v>0</v>
      </c>
      <c r="L20" s="391" t="s">
        <v>354</v>
      </c>
      <c r="M20" s="391"/>
    </row>
    <row r="21" spans="1:13" ht="15" customHeight="1" thickTop="1" thickBot="1">
      <c r="A21" s="42">
        <v>8542</v>
      </c>
      <c r="B21" s="106" t="s">
        <v>377</v>
      </c>
      <c r="C21" s="187">
        <f t="shared" si="0"/>
        <v>96</v>
      </c>
      <c r="D21" s="187">
        <f t="shared" si="1"/>
        <v>49</v>
      </c>
      <c r="E21" s="187">
        <f t="shared" si="2"/>
        <v>47</v>
      </c>
      <c r="F21" s="187">
        <f t="shared" si="3"/>
        <v>96</v>
      </c>
      <c r="G21" s="119">
        <v>49</v>
      </c>
      <c r="H21" s="119">
        <v>47</v>
      </c>
      <c r="I21" s="187">
        <f t="shared" si="4"/>
        <v>0</v>
      </c>
      <c r="J21" s="119">
        <v>0</v>
      </c>
      <c r="K21" s="119">
        <v>0</v>
      </c>
      <c r="L21" s="395" t="s">
        <v>355</v>
      </c>
      <c r="M21" s="395"/>
    </row>
    <row r="22" spans="1:13" ht="15" customHeight="1" thickTop="1" thickBot="1">
      <c r="A22" s="41">
        <v>8543</v>
      </c>
      <c r="B22" s="107" t="s">
        <v>388</v>
      </c>
      <c r="C22" s="186">
        <f t="shared" si="0"/>
        <v>534</v>
      </c>
      <c r="D22" s="186">
        <f t="shared" si="1"/>
        <v>416</v>
      </c>
      <c r="E22" s="186">
        <f t="shared" si="2"/>
        <v>118</v>
      </c>
      <c r="F22" s="186">
        <f t="shared" si="3"/>
        <v>522</v>
      </c>
      <c r="G22" s="118">
        <v>408</v>
      </c>
      <c r="H22" s="118">
        <v>114</v>
      </c>
      <c r="I22" s="186">
        <f t="shared" si="4"/>
        <v>12</v>
      </c>
      <c r="J22" s="118">
        <v>8</v>
      </c>
      <c r="K22" s="118">
        <v>4</v>
      </c>
      <c r="L22" s="391" t="s">
        <v>356</v>
      </c>
      <c r="M22" s="391"/>
    </row>
    <row r="23" spans="1:13" ht="15" customHeight="1" thickTop="1" thickBot="1">
      <c r="A23" s="42">
        <v>8544</v>
      </c>
      <c r="B23" s="199" t="s">
        <v>378</v>
      </c>
      <c r="C23" s="187">
        <f t="shared" si="0"/>
        <v>1545</v>
      </c>
      <c r="D23" s="187">
        <f t="shared" si="1"/>
        <v>123</v>
      </c>
      <c r="E23" s="187">
        <f t="shared" si="2"/>
        <v>1422</v>
      </c>
      <c r="F23" s="187">
        <f t="shared" si="3"/>
        <v>1540</v>
      </c>
      <c r="G23" s="119">
        <v>123</v>
      </c>
      <c r="H23" s="119">
        <v>1417</v>
      </c>
      <c r="I23" s="187">
        <f t="shared" si="4"/>
        <v>5</v>
      </c>
      <c r="J23" s="119">
        <v>0</v>
      </c>
      <c r="K23" s="119">
        <v>5</v>
      </c>
      <c r="L23" s="395" t="s">
        <v>357</v>
      </c>
      <c r="M23" s="395"/>
    </row>
    <row r="24" spans="1:13" ht="15" customHeight="1" thickTop="1" thickBot="1">
      <c r="A24" s="41">
        <v>8545</v>
      </c>
      <c r="B24" s="107" t="s">
        <v>379</v>
      </c>
      <c r="C24" s="186">
        <f t="shared" si="0"/>
        <v>393</v>
      </c>
      <c r="D24" s="186">
        <f t="shared" si="1"/>
        <v>103</v>
      </c>
      <c r="E24" s="186">
        <f t="shared" si="2"/>
        <v>290</v>
      </c>
      <c r="F24" s="186">
        <f t="shared" si="3"/>
        <v>388</v>
      </c>
      <c r="G24" s="118">
        <v>100</v>
      </c>
      <c r="H24" s="118">
        <v>288</v>
      </c>
      <c r="I24" s="186">
        <f t="shared" si="4"/>
        <v>5</v>
      </c>
      <c r="J24" s="118">
        <v>3</v>
      </c>
      <c r="K24" s="118">
        <v>2</v>
      </c>
      <c r="L24" s="391" t="s">
        <v>358</v>
      </c>
      <c r="M24" s="391"/>
    </row>
    <row r="25" spans="1:13" ht="15" customHeight="1" thickTop="1" thickBot="1">
      <c r="A25" s="42">
        <v>8548</v>
      </c>
      <c r="B25" s="106" t="s">
        <v>380</v>
      </c>
      <c r="C25" s="187">
        <f t="shared" si="0"/>
        <v>625</v>
      </c>
      <c r="D25" s="187">
        <f t="shared" si="1"/>
        <v>327</v>
      </c>
      <c r="E25" s="187">
        <f t="shared" si="2"/>
        <v>298</v>
      </c>
      <c r="F25" s="187">
        <f t="shared" si="3"/>
        <v>620</v>
      </c>
      <c r="G25" s="119">
        <v>326</v>
      </c>
      <c r="H25" s="119">
        <v>294</v>
      </c>
      <c r="I25" s="187">
        <f t="shared" si="4"/>
        <v>5</v>
      </c>
      <c r="J25" s="119">
        <v>1</v>
      </c>
      <c r="K25" s="119">
        <v>4</v>
      </c>
      <c r="L25" s="395" t="s">
        <v>401</v>
      </c>
      <c r="M25" s="395"/>
    </row>
    <row r="26" spans="1:13" ht="15" customHeight="1" thickTop="1" thickBot="1">
      <c r="A26" s="41">
        <v>8610</v>
      </c>
      <c r="B26" s="107" t="s">
        <v>381</v>
      </c>
      <c r="C26" s="186">
        <f t="shared" si="0"/>
        <v>2931</v>
      </c>
      <c r="D26" s="186">
        <f t="shared" si="1"/>
        <v>1703</v>
      </c>
      <c r="E26" s="186">
        <f t="shared" si="2"/>
        <v>1228</v>
      </c>
      <c r="F26" s="186">
        <f t="shared" si="3"/>
        <v>2901</v>
      </c>
      <c r="G26" s="118">
        <v>1695</v>
      </c>
      <c r="H26" s="118">
        <v>1206</v>
      </c>
      <c r="I26" s="186">
        <f t="shared" si="4"/>
        <v>30</v>
      </c>
      <c r="J26" s="118">
        <v>8</v>
      </c>
      <c r="K26" s="118">
        <v>22</v>
      </c>
      <c r="L26" s="391" t="s">
        <v>359</v>
      </c>
      <c r="M26" s="391"/>
    </row>
    <row r="27" spans="1:13" ht="15" customHeight="1" thickTop="1" thickBot="1">
      <c r="A27" s="42">
        <v>8621</v>
      </c>
      <c r="B27" s="106" t="s">
        <v>389</v>
      </c>
      <c r="C27" s="187">
        <f t="shared" si="0"/>
        <v>1944</v>
      </c>
      <c r="D27" s="187">
        <f t="shared" si="1"/>
        <v>1199</v>
      </c>
      <c r="E27" s="187">
        <f t="shared" si="2"/>
        <v>745</v>
      </c>
      <c r="F27" s="187">
        <f t="shared" si="3"/>
        <v>1931</v>
      </c>
      <c r="G27" s="119">
        <v>1194</v>
      </c>
      <c r="H27" s="119">
        <v>737</v>
      </c>
      <c r="I27" s="187">
        <f t="shared" si="4"/>
        <v>13</v>
      </c>
      <c r="J27" s="119">
        <v>5</v>
      </c>
      <c r="K27" s="119">
        <v>8</v>
      </c>
      <c r="L27" s="395" t="s">
        <v>360</v>
      </c>
      <c r="M27" s="395"/>
    </row>
    <row r="28" spans="1:13" ht="15" customHeight="1" thickTop="1" thickBot="1">
      <c r="A28" s="41">
        <v>8622</v>
      </c>
      <c r="B28" s="107" t="s">
        <v>382</v>
      </c>
      <c r="C28" s="186">
        <f t="shared" si="0"/>
        <v>1913</v>
      </c>
      <c r="D28" s="186">
        <f t="shared" si="1"/>
        <v>995</v>
      </c>
      <c r="E28" s="186">
        <f t="shared" si="2"/>
        <v>918</v>
      </c>
      <c r="F28" s="186">
        <f t="shared" si="3"/>
        <v>1892</v>
      </c>
      <c r="G28" s="118">
        <v>986</v>
      </c>
      <c r="H28" s="118">
        <v>906</v>
      </c>
      <c r="I28" s="186">
        <f t="shared" si="4"/>
        <v>21</v>
      </c>
      <c r="J28" s="118">
        <v>9</v>
      </c>
      <c r="K28" s="118">
        <v>12</v>
      </c>
      <c r="L28" s="391" t="s">
        <v>361</v>
      </c>
      <c r="M28" s="391"/>
    </row>
    <row r="29" spans="1:13" ht="15" customHeight="1" thickTop="1" thickBot="1">
      <c r="A29" s="42">
        <v>8623</v>
      </c>
      <c r="B29" s="106" t="s">
        <v>383</v>
      </c>
      <c r="C29" s="187">
        <f t="shared" si="0"/>
        <v>3983</v>
      </c>
      <c r="D29" s="187">
        <f t="shared" si="1"/>
        <v>2255</v>
      </c>
      <c r="E29" s="187">
        <f t="shared" si="2"/>
        <v>1728</v>
      </c>
      <c r="F29" s="187">
        <f t="shared" si="3"/>
        <v>3963</v>
      </c>
      <c r="G29" s="119">
        <v>2251</v>
      </c>
      <c r="H29" s="119">
        <v>1712</v>
      </c>
      <c r="I29" s="187">
        <f t="shared" si="4"/>
        <v>20</v>
      </c>
      <c r="J29" s="119">
        <v>4</v>
      </c>
      <c r="K29" s="119">
        <v>16</v>
      </c>
      <c r="L29" s="395" t="s">
        <v>362</v>
      </c>
      <c r="M29" s="395"/>
    </row>
    <row r="30" spans="1:13" ht="15" customHeight="1" thickTop="1" thickBot="1">
      <c r="A30" s="41">
        <v>8690</v>
      </c>
      <c r="B30" s="107" t="s">
        <v>384</v>
      </c>
      <c r="C30" s="186">
        <f t="shared" si="0"/>
        <v>1256</v>
      </c>
      <c r="D30" s="186">
        <f t="shared" si="1"/>
        <v>687</v>
      </c>
      <c r="E30" s="186">
        <f t="shared" si="2"/>
        <v>569</v>
      </c>
      <c r="F30" s="186">
        <f t="shared" si="3"/>
        <v>1252</v>
      </c>
      <c r="G30" s="118">
        <v>686</v>
      </c>
      <c r="H30" s="118">
        <v>566</v>
      </c>
      <c r="I30" s="186">
        <f t="shared" si="4"/>
        <v>4</v>
      </c>
      <c r="J30" s="118">
        <v>1</v>
      </c>
      <c r="K30" s="118">
        <v>3</v>
      </c>
      <c r="L30" s="391" t="s">
        <v>363</v>
      </c>
      <c r="M30" s="391"/>
    </row>
    <row r="31" spans="1:13" ht="15" customHeight="1" thickTop="1" thickBot="1">
      <c r="A31" s="42">
        <v>8700</v>
      </c>
      <c r="B31" s="106" t="s">
        <v>558</v>
      </c>
      <c r="C31" s="187">
        <f t="shared" si="0"/>
        <v>1246</v>
      </c>
      <c r="D31" s="187">
        <f t="shared" si="1"/>
        <v>1016</v>
      </c>
      <c r="E31" s="187">
        <f t="shared" si="2"/>
        <v>230</v>
      </c>
      <c r="F31" s="187">
        <f t="shared" si="3"/>
        <v>1234</v>
      </c>
      <c r="G31" s="119">
        <v>1016</v>
      </c>
      <c r="H31" s="119">
        <v>218</v>
      </c>
      <c r="I31" s="187">
        <f t="shared" si="4"/>
        <v>12</v>
      </c>
      <c r="J31" s="119">
        <v>0</v>
      </c>
      <c r="K31" s="119">
        <v>12</v>
      </c>
      <c r="L31" s="395" t="s">
        <v>559</v>
      </c>
      <c r="M31" s="395"/>
    </row>
    <row r="32" spans="1:13" ht="15" customHeight="1" thickTop="1" thickBot="1">
      <c r="A32" s="41">
        <v>8810</v>
      </c>
      <c r="B32" s="107" t="s">
        <v>499</v>
      </c>
      <c r="C32" s="186">
        <f t="shared" si="0"/>
        <v>57</v>
      </c>
      <c r="D32" s="186">
        <f t="shared" si="1"/>
        <v>25</v>
      </c>
      <c r="E32" s="186">
        <f t="shared" si="2"/>
        <v>32</v>
      </c>
      <c r="F32" s="186">
        <f t="shared" si="3"/>
        <v>57</v>
      </c>
      <c r="G32" s="118">
        <v>25</v>
      </c>
      <c r="H32" s="118">
        <v>32</v>
      </c>
      <c r="I32" s="186">
        <f t="shared" si="4"/>
        <v>0</v>
      </c>
      <c r="J32" s="118">
        <v>0</v>
      </c>
      <c r="K32" s="118">
        <v>0</v>
      </c>
      <c r="L32" s="391" t="s">
        <v>501</v>
      </c>
      <c r="M32" s="391"/>
    </row>
    <row r="33" spans="1:13" ht="15" customHeight="1" thickTop="1" thickBot="1">
      <c r="A33" s="42">
        <v>8890</v>
      </c>
      <c r="B33" s="106" t="s">
        <v>605</v>
      </c>
      <c r="C33" s="187">
        <f t="shared" si="0"/>
        <v>1856</v>
      </c>
      <c r="D33" s="187">
        <f t="shared" si="1"/>
        <v>1715</v>
      </c>
      <c r="E33" s="187">
        <f t="shared" si="2"/>
        <v>141</v>
      </c>
      <c r="F33" s="187">
        <f t="shared" si="3"/>
        <v>1844</v>
      </c>
      <c r="G33" s="119">
        <v>1709</v>
      </c>
      <c r="H33" s="119">
        <v>135</v>
      </c>
      <c r="I33" s="187">
        <f t="shared" si="4"/>
        <v>12</v>
      </c>
      <c r="J33" s="119">
        <v>6</v>
      </c>
      <c r="K33" s="119">
        <v>6</v>
      </c>
      <c r="L33" s="395" t="s">
        <v>604</v>
      </c>
      <c r="M33" s="395"/>
    </row>
    <row r="34" spans="1:13" ht="15" customHeight="1" thickTop="1" thickBot="1">
      <c r="A34" s="41">
        <v>9000</v>
      </c>
      <c r="B34" s="107" t="s">
        <v>390</v>
      </c>
      <c r="C34" s="186">
        <f t="shared" si="0"/>
        <v>172</v>
      </c>
      <c r="D34" s="186">
        <f t="shared" si="1"/>
        <v>66</v>
      </c>
      <c r="E34" s="186">
        <f t="shared" si="2"/>
        <v>106</v>
      </c>
      <c r="F34" s="186">
        <f t="shared" si="3"/>
        <v>172</v>
      </c>
      <c r="G34" s="118">
        <v>66</v>
      </c>
      <c r="H34" s="118">
        <v>106</v>
      </c>
      <c r="I34" s="186">
        <f t="shared" si="4"/>
        <v>0</v>
      </c>
      <c r="J34" s="118">
        <v>0</v>
      </c>
      <c r="K34" s="118">
        <v>0</v>
      </c>
      <c r="L34" s="391" t="s">
        <v>364</v>
      </c>
      <c r="M34" s="391"/>
    </row>
    <row r="35" spans="1:13" ht="15" customHeight="1" thickTop="1" thickBot="1">
      <c r="A35" s="42">
        <v>9103</v>
      </c>
      <c r="B35" s="106" t="s">
        <v>405</v>
      </c>
      <c r="C35" s="187">
        <f t="shared" si="0"/>
        <v>563</v>
      </c>
      <c r="D35" s="187">
        <f t="shared" si="1"/>
        <v>13</v>
      </c>
      <c r="E35" s="187">
        <f t="shared" si="2"/>
        <v>550</v>
      </c>
      <c r="F35" s="187">
        <f t="shared" si="3"/>
        <v>563</v>
      </c>
      <c r="G35" s="119">
        <v>13</v>
      </c>
      <c r="H35" s="119">
        <v>550</v>
      </c>
      <c r="I35" s="187">
        <f t="shared" si="4"/>
        <v>0</v>
      </c>
      <c r="J35" s="119">
        <v>0</v>
      </c>
      <c r="K35" s="119">
        <v>0</v>
      </c>
      <c r="L35" s="395" t="s">
        <v>400</v>
      </c>
      <c r="M35" s="395"/>
    </row>
    <row r="36" spans="1:13" ht="15" customHeight="1" thickTop="1" thickBot="1">
      <c r="A36" s="41">
        <v>9312</v>
      </c>
      <c r="B36" s="107" t="s">
        <v>385</v>
      </c>
      <c r="C36" s="186">
        <f t="shared" si="0"/>
        <v>1329</v>
      </c>
      <c r="D36" s="186">
        <f t="shared" si="1"/>
        <v>461</v>
      </c>
      <c r="E36" s="186">
        <f t="shared" si="2"/>
        <v>868</v>
      </c>
      <c r="F36" s="186">
        <f t="shared" si="3"/>
        <v>1320</v>
      </c>
      <c r="G36" s="118">
        <v>461</v>
      </c>
      <c r="H36" s="118">
        <v>859</v>
      </c>
      <c r="I36" s="186">
        <f t="shared" si="4"/>
        <v>9</v>
      </c>
      <c r="J36" s="118">
        <v>0</v>
      </c>
      <c r="K36" s="118">
        <v>9</v>
      </c>
      <c r="L36" s="391" t="s">
        <v>365</v>
      </c>
      <c r="M36" s="391"/>
    </row>
    <row r="37" spans="1:13" ht="15" customHeight="1" thickTop="1" thickBot="1">
      <c r="A37" s="42">
        <v>9319</v>
      </c>
      <c r="B37" s="106" t="s">
        <v>386</v>
      </c>
      <c r="C37" s="187">
        <f t="shared" si="0"/>
        <v>0</v>
      </c>
      <c r="D37" s="187">
        <f t="shared" si="1"/>
        <v>0</v>
      </c>
      <c r="E37" s="187">
        <f t="shared" si="2"/>
        <v>0</v>
      </c>
      <c r="F37" s="187">
        <f t="shared" si="3"/>
        <v>0</v>
      </c>
      <c r="G37" s="119">
        <v>0</v>
      </c>
      <c r="H37" s="119">
        <v>0</v>
      </c>
      <c r="I37" s="187">
        <f t="shared" si="4"/>
        <v>0</v>
      </c>
      <c r="J37" s="119">
        <v>0</v>
      </c>
      <c r="K37" s="119">
        <v>0</v>
      </c>
      <c r="L37" s="395" t="s">
        <v>366</v>
      </c>
      <c r="M37" s="395"/>
    </row>
    <row r="38" spans="1:13" ht="15" customHeight="1" thickTop="1" thickBot="1">
      <c r="A38" s="41">
        <v>9321</v>
      </c>
      <c r="B38" s="107" t="s">
        <v>391</v>
      </c>
      <c r="C38" s="186">
        <f t="shared" si="0"/>
        <v>649</v>
      </c>
      <c r="D38" s="186">
        <f t="shared" si="1"/>
        <v>194</v>
      </c>
      <c r="E38" s="186">
        <f t="shared" si="2"/>
        <v>455</v>
      </c>
      <c r="F38" s="186">
        <f t="shared" si="3"/>
        <v>649</v>
      </c>
      <c r="G38" s="118">
        <v>194</v>
      </c>
      <c r="H38" s="118">
        <v>455</v>
      </c>
      <c r="I38" s="186">
        <f t="shared" si="4"/>
        <v>0</v>
      </c>
      <c r="J38" s="118">
        <v>0</v>
      </c>
      <c r="K38" s="118">
        <v>0</v>
      </c>
      <c r="L38" s="391" t="s">
        <v>367</v>
      </c>
      <c r="M38" s="391"/>
    </row>
    <row r="39" spans="1:13" ht="15" customHeight="1" thickTop="1" thickBot="1">
      <c r="A39" s="42">
        <v>9329</v>
      </c>
      <c r="B39" s="106" t="s">
        <v>392</v>
      </c>
      <c r="C39" s="187">
        <f t="shared" si="0"/>
        <v>1577</v>
      </c>
      <c r="D39" s="187">
        <f t="shared" si="1"/>
        <v>328</v>
      </c>
      <c r="E39" s="187">
        <f t="shared" si="2"/>
        <v>1249</v>
      </c>
      <c r="F39" s="187">
        <f t="shared" si="3"/>
        <v>1576</v>
      </c>
      <c r="G39" s="119">
        <v>328</v>
      </c>
      <c r="H39" s="119">
        <v>1248</v>
      </c>
      <c r="I39" s="187">
        <f t="shared" si="4"/>
        <v>1</v>
      </c>
      <c r="J39" s="119">
        <v>0</v>
      </c>
      <c r="K39" s="119">
        <v>1</v>
      </c>
      <c r="L39" s="395" t="s">
        <v>399</v>
      </c>
      <c r="M39" s="395"/>
    </row>
    <row r="40" spans="1:13" ht="28.5" customHeight="1" thickTop="1" thickBot="1">
      <c r="A40" s="41">
        <v>9500</v>
      </c>
      <c r="B40" s="107" t="s">
        <v>393</v>
      </c>
      <c r="C40" s="186">
        <f t="shared" si="0"/>
        <v>863</v>
      </c>
      <c r="D40" s="186">
        <f t="shared" si="1"/>
        <v>157</v>
      </c>
      <c r="E40" s="186">
        <f t="shared" si="2"/>
        <v>706</v>
      </c>
      <c r="F40" s="186">
        <f t="shared" si="3"/>
        <v>854</v>
      </c>
      <c r="G40" s="118">
        <v>157</v>
      </c>
      <c r="H40" s="118">
        <v>697</v>
      </c>
      <c r="I40" s="186">
        <f t="shared" si="4"/>
        <v>9</v>
      </c>
      <c r="J40" s="118">
        <v>0</v>
      </c>
      <c r="K40" s="118">
        <v>9</v>
      </c>
      <c r="L40" s="391" t="s">
        <v>407</v>
      </c>
      <c r="M40" s="391"/>
    </row>
    <row r="41" spans="1:13" ht="15" customHeight="1" thickTop="1" thickBot="1">
      <c r="A41" s="42">
        <v>9601</v>
      </c>
      <c r="B41" s="106" t="s">
        <v>395</v>
      </c>
      <c r="C41" s="187">
        <f t="shared" si="0"/>
        <v>1677</v>
      </c>
      <c r="D41" s="187">
        <f t="shared" si="1"/>
        <v>45</v>
      </c>
      <c r="E41" s="187">
        <f t="shared" si="2"/>
        <v>1632</v>
      </c>
      <c r="F41" s="187">
        <f t="shared" si="3"/>
        <v>1665</v>
      </c>
      <c r="G41" s="119">
        <v>45</v>
      </c>
      <c r="H41" s="119">
        <v>1620</v>
      </c>
      <c r="I41" s="187">
        <f t="shared" si="4"/>
        <v>12</v>
      </c>
      <c r="J41" s="119">
        <v>0</v>
      </c>
      <c r="K41" s="119">
        <v>12</v>
      </c>
      <c r="L41" s="395" t="s">
        <v>398</v>
      </c>
      <c r="M41" s="395"/>
    </row>
    <row r="42" spans="1:13" ht="15" customHeight="1" thickTop="1" thickBot="1">
      <c r="A42" s="41">
        <v>9602</v>
      </c>
      <c r="B42" s="107" t="s">
        <v>394</v>
      </c>
      <c r="C42" s="186">
        <f t="shared" si="0"/>
        <v>3418</v>
      </c>
      <c r="D42" s="186">
        <f t="shared" si="1"/>
        <v>2862</v>
      </c>
      <c r="E42" s="186">
        <f t="shared" si="2"/>
        <v>556</v>
      </c>
      <c r="F42" s="186">
        <f t="shared" si="3"/>
        <v>3391</v>
      </c>
      <c r="G42" s="118">
        <v>2844</v>
      </c>
      <c r="H42" s="118">
        <v>547</v>
      </c>
      <c r="I42" s="186">
        <f t="shared" si="4"/>
        <v>27</v>
      </c>
      <c r="J42" s="118">
        <v>18</v>
      </c>
      <c r="K42" s="118">
        <v>9</v>
      </c>
      <c r="L42" s="391" t="s">
        <v>368</v>
      </c>
      <c r="M42" s="391"/>
    </row>
    <row r="43" spans="1:13" ht="15" customHeight="1" thickTop="1">
      <c r="A43" s="279">
        <v>9609</v>
      </c>
      <c r="B43" s="106" t="s">
        <v>396</v>
      </c>
      <c r="C43" s="280">
        <f t="shared" si="0"/>
        <v>942</v>
      </c>
      <c r="D43" s="280">
        <f t="shared" si="1"/>
        <v>498</v>
      </c>
      <c r="E43" s="280">
        <f t="shared" si="2"/>
        <v>444</v>
      </c>
      <c r="F43" s="280">
        <f t="shared" si="3"/>
        <v>940</v>
      </c>
      <c r="G43" s="281">
        <v>498</v>
      </c>
      <c r="H43" s="281">
        <v>442</v>
      </c>
      <c r="I43" s="280">
        <f t="shared" si="4"/>
        <v>2</v>
      </c>
      <c r="J43" s="281">
        <v>0</v>
      </c>
      <c r="K43" s="281">
        <v>2</v>
      </c>
      <c r="L43" s="475" t="s">
        <v>397</v>
      </c>
      <c r="M43" s="475"/>
    </row>
    <row r="44" spans="1:13" ht="30.75" customHeight="1">
      <c r="A44" s="476" t="s">
        <v>7</v>
      </c>
      <c r="B44" s="476"/>
      <c r="C44" s="294">
        <f t="shared" ref="C44:K44" si="5">SUM(C9:C43)</f>
        <v>64179</v>
      </c>
      <c r="D44" s="294">
        <f t="shared" si="5"/>
        <v>30095</v>
      </c>
      <c r="E44" s="294">
        <f t="shared" si="5"/>
        <v>34084</v>
      </c>
      <c r="F44" s="294">
        <f t="shared" si="5"/>
        <v>63786</v>
      </c>
      <c r="G44" s="294">
        <f t="shared" si="5"/>
        <v>29989</v>
      </c>
      <c r="H44" s="294">
        <f t="shared" si="5"/>
        <v>33797</v>
      </c>
      <c r="I44" s="294">
        <f t="shared" si="5"/>
        <v>393</v>
      </c>
      <c r="J44" s="294">
        <f t="shared" si="5"/>
        <v>106</v>
      </c>
      <c r="K44" s="294">
        <f t="shared" si="5"/>
        <v>287</v>
      </c>
      <c r="L44" s="477" t="s">
        <v>4</v>
      </c>
      <c r="M44" s="478"/>
    </row>
  </sheetData>
  <mergeCells count="50">
    <mergeCell ref="L12:M12"/>
    <mergeCell ref="L13:M13"/>
    <mergeCell ref="L14:M14"/>
    <mergeCell ref="L6:M6"/>
    <mergeCell ref="L10:M10"/>
    <mergeCell ref="L11:M11"/>
    <mergeCell ref="A1:M1"/>
    <mergeCell ref="B2:L2"/>
    <mergeCell ref="B3:L3"/>
    <mergeCell ref="B4:L4"/>
    <mergeCell ref="B5:L5"/>
    <mergeCell ref="A6:B6"/>
    <mergeCell ref="L9:M9"/>
    <mergeCell ref="A7:A8"/>
    <mergeCell ref="B7:B8"/>
    <mergeCell ref="C7:E7"/>
    <mergeCell ref="F7:H7"/>
    <mergeCell ref="I7:K7"/>
    <mergeCell ref="L7:M8"/>
    <mergeCell ref="L22:M22"/>
    <mergeCell ref="L15:M15"/>
    <mergeCell ref="L16:M16"/>
    <mergeCell ref="L17:M17"/>
    <mergeCell ref="L21:M21"/>
    <mergeCell ref="L18:M18"/>
    <mergeCell ref="L19:M19"/>
    <mergeCell ref="L20:M20"/>
    <mergeCell ref="L23:M23"/>
    <mergeCell ref="L24:M24"/>
    <mergeCell ref="L25:M25"/>
    <mergeCell ref="L26:M26"/>
    <mergeCell ref="L27:M27"/>
    <mergeCell ref="L28:M28"/>
    <mergeCell ref="L29:M29"/>
    <mergeCell ref="L32:M32"/>
    <mergeCell ref="L34:M34"/>
    <mergeCell ref="L35:M35"/>
    <mergeCell ref="L30:M30"/>
    <mergeCell ref="L31:M31"/>
    <mergeCell ref="L33:M33"/>
    <mergeCell ref="L36:M36"/>
    <mergeCell ref="L37:M37"/>
    <mergeCell ref="L38:M38"/>
    <mergeCell ref="L39:M39"/>
    <mergeCell ref="L40:M40"/>
    <mergeCell ref="L41:M41"/>
    <mergeCell ref="L42:M42"/>
    <mergeCell ref="L43:M43"/>
    <mergeCell ref="A44:B44"/>
    <mergeCell ref="L44:M44"/>
  </mergeCells>
  <printOptions horizontalCentered="1" verticalCentered="1"/>
  <pageMargins left="0" right="0" top="0" bottom="0" header="0.31496062992125984" footer="0.31496062992125984"/>
  <pageSetup paperSize="9" scale="75"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tint="0.39997558519241921"/>
  </sheetPr>
  <dimension ref="A1:J44"/>
  <sheetViews>
    <sheetView view="pageBreakPreview" zoomScaleNormal="100" zoomScaleSheetLayoutView="100" workbookViewId="0">
      <selection activeCell="D13" sqref="D13"/>
    </sheetView>
  </sheetViews>
  <sheetFormatPr defaultColWidth="9.140625" defaultRowHeight="14.25"/>
  <cols>
    <col min="1" max="1" width="5.7109375" style="2" customWidth="1"/>
    <col min="2" max="2" width="50.7109375" style="1" customWidth="1"/>
    <col min="3" max="3" width="9.140625" style="1" customWidth="1"/>
    <col min="4" max="4" width="9" style="1" customWidth="1"/>
    <col min="5" max="8" width="7.7109375" style="1" customWidth="1"/>
    <col min="9" max="9" width="50.7109375" style="1" customWidth="1"/>
    <col min="10" max="10" width="5.7109375" style="1" customWidth="1"/>
    <col min="11" max="16384" width="9.140625" style="1"/>
  </cols>
  <sheetData>
    <row r="1" spans="1:10" ht="15.75" customHeight="1">
      <c r="A1" s="548" t="s">
        <v>239</v>
      </c>
      <c r="B1" s="548"/>
      <c r="C1" s="548"/>
      <c r="D1" s="548"/>
      <c r="E1" s="548"/>
      <c r="F1" s="548"/>
      <c r="G1" s="548"/>
      <c r="H1" s="548"/>
      <c r="I1" s="548"/>
      <c r="J1" s="548"/>
    </row>
    <row r="2" spans="1:10" ht="18">
      <c r="A2" s="548" t="s">
        <v>71</v>
      </c>
      <c r="B2" s="548"/>
      <c r="C2" s="548"/>
      <c r="D2" s="548"/>
      <c r="E2" s="548"/>
      <c r="F2" s="548"/>
      <c r="G2" s="548"/>
      <c r="H2" s="548"/>
      <c r="I2" s="548"/>
      <c r="J2" s="548"/>
    </row>
    <row r="3" spans="1:10" ht="15.75" customHeight="1">
      <c r="A3" s="550" t="s">
        <v>648</v>
      </c>
      <c r="B3" s="550"/>
      <c r="C3" s="550"/>
      <c r="D3" s="550"/>
      <c r="E3" s="550"/>
      <c r="F3" s="550"/>
      <c r="G3" s="550"/>
      <c r="H3" s="550"/>
      <c r="I3" s="550"/>
      <c r="J3" s="550"/>
    </row>
    <row r="4" spans="1:10" ht="15.75" customHeight="1">
      <c r="A4" s="550" t="s">
        <v>649</v>
      </c>
      <c r="B4" s="550"/>
      <c r="C4" s="550"/>
      <c r="D4" s="550"/>
      <c r="E4" s="550"/>
      <c r="F4" s="550"/>
      <c r="G4" s="550"/>
      <c r="H4" s="550"/>
      <c r="I4" s="550"/>
      <c r="J4" s="550"/>
    </row>
    <row r="5" spans="1:10" ht="15.75">
      <c r="A5" s="551" t="s">
        <v>470</v>
      </c>
      <c r="B5" s="551"/>
      <c r="C5" s="561"/>
      <c r="D5" s="561"/>
      <c r="E5" s="554">
        <v>2022</v>
      </c>
      <c r="F5" s="558"/>
      <c r="G5" s="561"/>
      <c r="H5" s="562"/>
      <c r="I5" s="552" t="s">
        <v>68</v>
      </c>
      <c r="J5" s="552"/>
    </row>
    <row r="6" spans="1:10" ht="34.9" customHeight="1">
      <c r="A6" s="361" t="s">
        <v>270</v>
      </c>
      <c r="B6" s="365" t="s">
        <v>10</v>
      </c>
      <c r="C6" s="371" t="s">
        <v>555</v>
      </c>
      <c r="D6" s="371"/>
      <c r="E6" s="371"/>
      <c r="F6" s="371" t="s">
        <v>554</v>
      </c>
      <c r="G6" s="371"/>
      <c r="H6" s="371"/>
      <c r="I6" s="361" t="s">
        <v>17</v>
      </c>
      <c r="J6" s="361"/>
    </row>
    <row r="7" spans="1:10" ht="34.9" customHeight="1">
      <c r="A7" s="363"/>
      <c r="B7" s="367"/>
      <c r="C7" s="193" t="s">
        <v>540</v>
      </c>
      <c r="D7" s="140" t="s">
        <v>557</v>
      </c>
      <c r="E7" s="140" t="s">
        <v>556</v>
      </c>
      <c r="F7" s="193" t="s">
        <v>540</v>
      </c>
      <c r="G7" s="140" t="s">
        <v>557</v>
      </c>
      <c r="H7" s="140" t="s">
        <v>556</v>
      </c>
      <c r="I7" s="363"/>
      <c r="J7" s="363"/>
    </row>
    <row r="8" spans="1:10" ht="15" customHeight="1" thickBot="1">
      <c r="A8" s="45">
        <v>4521</v>
      </c>
      <c r="B8" s="106" t="s">
        <v>387</v>
      </c>
      <c r="C8" s="185">
        <f>SUM(D8:E8)</f>
        <v>341477</v>
      </c>
      <c r="D8" s="117">
        <v>340052</v>
      </c>
      <c r="E8" s="117">
        <v>1425</v>
      </c>
      <c r="F8" s="185">
        <f>SUM(G8:H8)</f>
        <v>9894</v>
      </c>
      <c r="G8" s="117">
        <v>9810</v>
      </c>
      <c r="H8" s="117">
        <v>84</v>
      </c>
      <c r="I8" s="406" t="s">
        <v>406</v>
      </c>
      <c r="J8" s="406"/>
    </row>
    <row r="9" spans="1:10" ht="15" customHeight="1" thickTop="1" thickBot="1">
      <c r="A9" s="41">
        <v>4522</v>
      </c>
      <c r="B9" s="107" t="s">
        <v>369</v>
      </c>
      <c r="C9" s="186">
        <f t="shared" ref="C9:C42" si="0">SUM(D9:E9)</f>
        <v>63992</v>
      </c>
      <c r="D9" s="118">
        <v>61592</v>
      </c>
      <c r="E9" s="118">
        <v>2400</v>
      </c>
      <c r="F9" s="186">
        <f t="shared" ref="F9:F42" si="1">SUM(G9:H9)</f>
        <v>1928</v>
      </c>
      <c r="G9" s="118">
        <v>1908</v>
      </c>
      <c r="H9" s="118">
        <v>20</v>
      </c>
      <c r="I9" s="391" t="s">
        <v>349</v>
      </c>
      <c r="J9" s="391"/>
    </row>
    <row r="10" spans="1:10" ht="15" customHeight="1" thickTop="1" thickBot="1">
      <c r="A10" s="42">
        <v>4529</v>
      </c>
      <c r="B10" s="106" t="s">
        <v>404</v>
      </c>
      <c r="C10" s="187">
        <f t="shared" si="0"/>
        <v>20047</v>
      </c>
      <c r="D10" s="119">
        <v>19221</v>
      </c>
      <c r="E10" s="119">
        <v>826</v>
      </c>
      <c r="F10" s="187">
        <f t="shared" si="1"/>
        <v>523</v>
      </c>
      <c r="G10" s="119">
        <v>517</v>
      </c>
      <c r="H10" s="119">
        <v>6</v>
      </c>
      <c r="I10" s="395" t="s">
        <v>403</v>
      </c>
      <c r="J10" s="395"/>
    </row>
    <row r="11" spans="1:10" ht="15" customHeight="1" thickTop="1" thickBot="1">
      <c r="A11" s="41">
        <v>4540</v>
      </c>
      <c r="B11" s="107" t="s">
        <v>408</v>
      </c>
      <c r="C11" s="186">
        <f t="shared" si="0"/>
        <v>8854</v>
      </c>
      <c r="D11" s="118">
        <v>8854</v>
      </c>
      <c r="E11" s="118">
        <v>0</v>
      </c>
      <c r="F11" s="186">
        <f t="shared" si="1"/>
        <v>179</v>
      </c>
      <c r="G11" s="118">
        <v>179</v>
      </c>
      <c r="H11" s="118">
        <v>0</v>
      </c>
      <c r="I11" s="391" t="s">
        <v>402</v>
      </c>
      <c r="J11" s="391"/>
    </row>
    <row r="12" spans="1:10" ht="15" customHeight="1" thickTop="1" thickBot="1">
      <c r="A12" s="42">
        <v>8511</v>
      </c>
      <c r="B12" s="106" t="s">
        <v>370</v>
      </c>
      <c r="C12" s="187">
        <f t="shared" si="0"/>
        <v>85110</v>
      </c>
      <c r="D12" s="119">
        <v>84440</v>
      </c>
      <c r="E12" s="119">
        <v>670</v>
      </c>
      <c r="F12" s="187">
        <f t="shared" si="1"/>
        <v>1510</v>
      </c>
      <c r="G12" s="119">
        <v>1498</v>
      </c>
      <c r="H12" s="119">
        <v>12</v>
      </c>
      <c r="I12" s="395" t="s">
        <v>350</v>
      </c>
      <c r="J12" s="395"/>
    </row>
    <row r="13" spans="1:10" ht="15" customHeight="1" thickTop="1" thickBot="1">
      <c r="A13" s="41">
        <v>8512</v>
      </c>
      <c r="B13" s="107" t="s">
        <v>371</v>
      </c>
      <c r="C13" s="186">
        <f t="shared" si="0"/>
        <v>181850</v>
      </c>
      <c r="D13" s="118">
        <v>177815</v>
      </c>
      <c r="E13" s="118">
        <v>4035</v>
      </c>
      <c r="F13" s="186">
        <f t="shared" si="1"/>
        <v>2578</v>
      </c>
      <c r="G13" s="118">
        <v>2564</v>
      </c>
      <c r="H13" s="118">
        <v>14</v>
      </c>
      <c r="I13" s="391" t="s">
        <v>351</v>
      </c>
      <c r="J13" s="391"/>
    </row>
    <row r="14" spans="1:10" ht="15" customHeight="1" thickTop="1" thickBot="1">
      <c r="A14" s="42">
        <v>8513</v>
      </c>
      <c r="B14" s="106" t="s">
        <v>372</v>
      </c>
      <c r="C14" s="187">
        <f t="shared" si="0"/>
        <v>34847</v>
      </c>
      <c r="D14" s="119">
        <v>34847</v>
      </c>
      <c r="E14" s="119">
        <v>0</v>
      </c>
      <c r="F14" s="187">
        <f t="shared" si="1"/>
        <v>491</v>
      </c>
      <c r="G14" s="119">
        <v>491</v>
      </c>
      <c r="H14" s="119">
        <v>0</v>
      </c>
      <c r="I14" s="395" t="s">
        <v>352</v>
      </c>
      <c r="J14" s="395"/>
    </row>
    <row r="15" spans="1:10" ht="15" customHeight="1" thickTop="1" thickBot="1">
      <c r="A15" s="41">
        <v>8514</v>
      </c>
      <c r="B15" s="107" t="s">
        <v>373</v>
      </c>
      <c r="C15" s="186">
        <f t="shared" si="0"/>
        <v>1873052</v>
      </c>
      <c r="D15" s="118">
        <v>1857532</v>
      </c>
      <c r="E15" s="118">
        <v>15520</v>
      </c>
      <c r="F15" s="186">
        <f t="shared" si="1"/>
        <v>16262</v>
      </c>
      <c r="G15" s="118">
        <v>16236</v>
      </c>
      <c r="H15" s="118">
        <v>26</v>
      </c>
      <c r="I15" s="391" t="s">
        <v>16</v>
      </c>
      <c r="J15" s="391"/>
    </row>
    <row r="16" spans="1:10" ht="15" customHeight="1" thickTop="1" thickBot="1">
      <c r="A16" s="42">
        <v>8521</v>
      </c>
      <c r="B16" s="106" t="s">
        <v>374</v>
      </c>
      <c r="C16" s="187">
        <f t="shared" si="0"/>
        <v>11883</v>
      </c>
      <c r="D16" s="119">
        <v>11883</v>
      </c>
      <c r="E16" s="119">
        <v>0</v>
      </c>
      <c r="F16" s="187">
        <f t="shared" si="1"/>
        <v>120</v>
      </c>
      <c r="G16" s="119">
        <v>120</v>
      </c>
      <c r="H16" s="119">
        <v>0</v>
      </c>
      <c r="I16" s="395" t="s">
        <v>353</v>
      </c>
      <c r="J16" s="395"/>
    </row>
    <row r="17" spans="1:10" ht="15" customHeight="1" thickTop="1" thickBot="1">
      <c r="A17" s="41">
        <v>8522</v>
      </c>
      <c r="B17" s="107" t="s">
        <v>511</v>
      </c>
      <c r="C17" s="186">
        <f t="shared" si="0"/>
        <v>21394</v>
      </c>
      <c r="D17" s="118">
        <v>21394</v>
      </c>
      <c r="E17" s="118">
        <v>0</v>
      </c>
      <c r="F17" s="186">
        <f t="shared" si="1"/>
        <v>113</v>
      </c>
      <c r="G17" s="118">
        <v>113</v>
      </c>
      <c r="H17" s="118">
        <v>0</v>
      </c>
      <c r="I17" s="391" t="s">
        <v>512</v>
      </c>
      <c r="J17" s="391"/>
    </row>
    <row r="18" spans="1:10" ht="15" customHeight="1" thickTop="1" thickBot="1">
      <c r="A18" s="42">
        <v>8530</v>
      </c>
      <c r="B18" s="106" t="s">
        <v>375</v>
      </c>
      <c r="C18" s="187">
        <f t="shared" si="0"/>
        <v>381975</v>
      </c>
      <c r="D18" s="119">
        <v>363128</v>
      </c>
      <c r="E18" s="119">
        <v>18847</v>
      </c>
      <c r="F18" s="187">
        <f t="shared" si="1"/>
        <v>1012</v>
      </c>
      <c r="G18" s="119">
        <v>980</v>
      </c>
      <c r="H18" s="119">
        <v>32</v>
      </c>
      <c r="I18" s="395" t="s">
        <v>15</v>
      </c>
      <c r="J18" s="395"/>
    </row>
    <row r="19" spans="1:10" s="298" customFormat="1" ht="15" customHeight="1" thickTop="1" thickBot="1">
      <c r="A19" s="41">
        <v>8541</v>
      </c>
      <c r="B19" s="107" t="s">
        <v>376</v>
      </c>
      <c r="C19" s="186">
        <v>0</v>
      </c>
      <c r="D19" s="118">
        <v>0</v>
      </c>
      <c r="E19" s="118">
        <v>0</v>
      </c>
      <c r="F19" s="186">
        <f t="shared" si="1"/>
        <v>0</v>
      </c>
      <c r="G19" s="118">
        <v>0</v>
      </c>
      <c r="H19" s="118">
        <v>0</v>
      </c>
      <c r="I19" s="391" t="s">
        <v>354</v>
      </c>
      <c r="J19" s="391"/>
    </row>
    <row r="20" spans="1:10" ht="15" customHeight="1" thickTop="1" thickBot="1">
      <c r="A20" s="42">
        <v>8542</v>
      </c>
      <c r="B20" s="106" t="s">
        <v>377</v>
      </c>
      <c r="C20" s="187">
        <f t="shared" si="0"/>
        <v>5685</v>
      </c>
      <c r="D20" s="119">
        <v>5685</v>
      </c>
      <c r="E20" s="119">
        <v>0</v>
      </c>
      <c r="F20" s="187">
        <f t="shared" si="1"/>
        <v>96</v>
      </c>
      <c r="G20" s="119">
        <v>96</v>
      </c>
      <c r="H20" s="119">
        <v>0</v>
      </c>
      <c r="I20" s="395" t="s">
        <v>355</v>
      </c>
      <c r="J20" s="395"/>
    </row>
    <row r="21" spans="1:10" ht="15" customHeight="1" thickTop="1" thickBot="1">
      <c r="A21" s="41">
        <v>8543</v>
      </c>
      <c r="B21" s="107" t="s">
        <v>388</v>
      </c>
      <c r="C21" s="186">
        <f t="shared" si="0"/>
        <v>20904</v>
      </c>
      <c r="D21" s="118">
        <v>20520</v>
      </c>
      <c r="E21" s="118">
        <v>384</v>
      </c>
      <c r="F21" s="186">
        <f t="shared" si="1"/>
        <v>534</v>
      </c>
      <c r="G21" s="118">
        <v>522</v>
      </c>
      <c r="H21" s="118">
        <v>12</v>
      </c>
      <c r="I21" s="391" t="s">
        <v>356</v>
      </c>
      <c r="J21" s="391"/>
    </row>
    <row r="22" spans="1:10" ht="15" customHeight="1" thickTop="1" thickBot="1">
      <c r="A22" s="42">
        <v>8544</v>
      </c>
      <c r="B22" s="106" t="s">
        <v>378</v>
      </c>
      <c r="C22" s="187">
        <f t="shared" si="0"/>
        <v>55544</v>
      </c>
      <c r="D22" s="119">
        <v>52618</v>
      </c>
      <c r="E22" s="119">
        <v>2926</v>
      </c>
      <c r="F22" s="187">
        <f t="shared" si="1"/>
        <v>1545</v>
      </c>
      <c r="G22" s="119">
        <v>1540</v>
      </c>
      <c r="H22" s="119">
        <v>5</v>
      </c>
      <c r="I22" s="395" t="s">
        <v>357</v>
      </c>
      <c r="J22" s="395"/>
    </row>
    <row r="23" spans="1:10" ht="15" customHeight="1" thickTop="1" thickBot="1">
      <c r="A23" s="41">
        <v>8545</v>
      </c>
      <c r="B23" s="107" t="s">
        <v>379</v>
      </c>
      <c r="C23" s="186">
        <f t="shared" si="0"/>
        <v>25889</v>
      </c>
      <c r="D23" s="118">
        <v>25889</v>
      </c>
      <c r="E23" s="118">
        <v>0</v>
      </c>
      <c r="F23" s="186">
        <f t="shared" si="1"/>
        <v>393</v>
      </c>
      <c r="G23" s="118">
        <v>388</v>
      </c>
      <c r="H23" s="118">
        <v>5</v>
      </c>
      <c r="I23" s="391" t="s">
        <v>358</v>
      </c>
      <c r="J23" s="391"/>
    </row>
    <row r="24" spans="1:10" ht="15" customHeight="1" thickTop="1" thickBot="1">
      <c r="A24" s="42">
        <v>8548</v>
      </c>
      <c r="B24" s="106" t="s">
        <v>380</v>
      </c>
      <c r="C24" s="187">
        <f t="shared" si="0"/>
        <v>42332</v>
      </c>
      <c r="D24" s="119">
        <v>41118</v>
      </c>
      <c r="E24" s="119">
        <v>1214</v>
      </c>
      <c r="F24" s="187">
        <f t="shared" si="1"/>
        <v>625</v>
      </c>
      <c r="G24" s="119">
        <v>620</v>
      </c>
      <c r="H24" s="119">
        <v>5</v>
      </c>
      <c r="I24" s="395" t="s">
        <v>401</v>
      </c>
      <c r="J24" s="395"/>
    </row>
    <row r="25" spans="1:10" ht="15" customHeight="1" thickTop="1" thickBot="1">
      <c r="A25" s="41">
        <v>8610</v>
      </c>
      <c r="B25" s="107" t="s">
        <v>381</v>
      </c>
      <c r="C25" s="186">
        <f t="shared" si="0"/>
        <v>479745</v>
      </c>
      <c r="D25" s="118">
        <v>466366</v>
      </c>
      <c r="E25" s="118">
        <v>13379</v>
      </c>
      <c r="F25" s="186">
        <f t="shared" si="1"/>
        <v>2931</v>
      </c>
      <c r="G25" s="118">
        <v>2901</v>
      </c>
      <c r="H25" s="118">
        <v>30</v>
      </c>
      <c r="I25" s="391" t="s">
        <v>359</v>
      </c>
      <c r="J25" s="391"/>
    </row>
    <row r="26" spans="1:10" ht="15" customHeight="1" thickTop="1" thickBot="1">
      <c r="A26" s="42">
        <v>8621</v>
      </c>
      <c r="B26" s="106" t="s">
        <v>389</v>
      </c>
      <c r="C26" s="187">
        <f t="shared" si="0"/>
        <v>203791</v>
      </c>
      <c r="D26" s="119">
        <v>197670</v>
      </c>
      <c r="E26" s="119">
        <v>6121</v>
      </c>
      <c r="F26" s="187">
        <f t="shared" si="1"/>
        <v>1944</v>
      </c>
      <c r="G26" s="119">
        <v>1931</v>
      </c>
      <c r="H26" s="119">
        <v>13</v>
      </c>
      <c r="I26" s="395" t="s">
        <v>360</v>
      </c>
      <c r="J26" s="395"/>
    </row>
    <row r="27" spans="1:10" ht="15" customHeight="1" thickTop="1" thickBot="1">
      <c r="A27" s="41">
        <v>8622</v>
      </c>
      <c r="B27" s="107" t="s">
        <v>382</v>
      </c>
      <c r="C27" s="186">
        <f t="shared" si="0"/>
        <v>255827</v>
      </c>
      <c r="D27" s="118">
        <v>241982</v>
      </c>
      <c r="E27" s="118">
        <v>13845</v>
      </c>
      <c r="F27" s="186">
        <f t="shared" si="1"/>
        <v>1913</v>
      </c>
      <c r="G27" s="118">
        <v>1892</v>
      </c>
      <c r="H27" s="118">
        <v>21</v>
      </c>
      <c r="I27" s="391" t="s">
        <v>361</v>
      </c>
      <c r="J27" s="391"/>
    </row>
    <row r="28" spans="1:10" ht="15" customHeight="1" thickTop="1" thickBot="1">
      <c r="A28" s="42">
        <v>8623</v>
      </c>
      <c r="B28" s="106" t="s">
        <v>383</v>
      </c>
      <c r="C28" s="187">
        <f t="shared" si="0"/>
        <v>423598</v>
      </c>
      <c r="D28" s="119">
        <v>414052</v>
      </c>
      <c r="E28" s="119">
        <v>9546</v>
      </c>
      <c r="F28" s="187">
        <f t="shared" si="1"/>
        <v>3983</v>
      </c>
      <c r="G28" s="119">
        <v>3963</v>
      </c>
      <c r="H28" s="119">
        <v>20</v>
      </c>
      <c r="I28" s="395" t="s">
        <v>362</v>
      </c>
      <c r="J28" s="395"/>
    </row>
    <row r="29" spans="1:10" ht="15" customHeight="1" thickTop="1" thickBot="1">
      <c r="A29" s="41">
        <v>8690</v>
      </c>
      <c r="B29" s="107" t="s">
        <v>384</v>
      </c>
      <c r="C29" s="186">
        <f t="shared" si="0"/>
        <v>76905</v>
      </c>
      <c r="D29" s="118">
        <v>76030</v>
      </c>
      <c r="E29" s="118">
        <v>875</v>
      </c>
      <c r="F29" s="186">
        <f t="shared" si="1"/>
        <v>1256</v>
      </c>
      <c r="G29" s="118">
        <v>1252</v>
      </c>
      <c r="H29" s="118">
        <v>4</v>
      </c>
      <c r="I29" s="391" t="s">
        <v>363</v>
      </c>
      <c r="J29" s="391"/>
    </row>
    <row r="30" spans="1:10" ht="15" customHeight="1" thickTop="1" thickBot="1">
      <c r="A30" s="42">
        <v>8700</v>
      </c>
      <c r="B30" s="106" t="s">
        <v>558</v>
      </c>
      <c r="C30" s="187">
        <f t="shared" si="0"/>
        <v>64062</v>
      </c>
      <c r="D30" s="119">
        <v>58508</v>
      </c>
      <c r="E30" s="119">
        <v>5554</v>
      </c>
      <c r="F30" s="187">
        <f t="shared" si="1"/>
        <v>1246</v>
      </c>
      <c r="G30" s="119">
        <v>1234</v>
      </c>
      <c r="H30" s="119">
        <v>12</v>
      </c>
      <c r="I30" s="395" t="s">
        <v>559</v>
      </c>
      <c r="J30" s="395"/>
    </row>
    <row r="31" spans="1:10" ht="15" customHeight="1" thickTop="1" thickBot="1">
      <c r="A31" s="41">
        <v>8810</v>
      </c>
      <c r="B31" s="107" t="s">
        <v>499</v>
      </c>
      <c r="C31" s="186">
        <f t="shared" si="0"/>
        <v>2486</v>
      </c>
      <c r="D31" s="118">
        <v>2486</v>
      </c>
      <c r="E31" s="118">
        <v>0</v>
      </c>
      <c r="F31" s="186">
        <f t="shared" si="1"/>
        <v>57</v>
      </c>
      <c r="G31" s="118">
        <v>57</v>
      </c>
      <c r="H31" s="118">
        <v>0</v>
      </c>
      <c r="I31" s="391" t="s">
        <v>501</v>
      </c>
      <c r="J31" s="391"/>
    </row>
    <row r="32" spans="1:10" ht="15" customHeight="1" thickTop="1" thickBot="1">
      <c r="A32" s="42">
        <v>8890</v>
      </c>
      <c r="B32" s="106" t="s">
        <v>605</v>
      </c>
      <c r="C32" s="187">
        <f t="shared" si="0"/>
        <v>105220</v>
      </c>
      <c r="D32" s="119">
        <v>102989</v>
      </c>
      <c r="E32" s="119">
        <v>2231</v>
      </c>
      <c r="F32" s="187">
        <f t="shared" si="1"/>
        <v>1856</v>
      </c>
      <c r="G32" s="119">
        <v>1844</v>
      </c>
      <c r="H32" s="119">
        <v>12</v>
      </c>
      <c r="I32" s="395" t="s">
        <v>604</v>
      </c>
      <c r="J32" s="395"/>
    </row>
    <row r="33" spans="1:10" ht="15" customHeight="1" thickTop="1" thickBot="1">
      <c r="A33" s="41">
        <v>9000</v>
      </c>
      <c r="B33" s="107" t="s">
        <v>390</v>
      </c>
      <c r="C33" s="186">
        <f t="shared" si="0"/>
        <v>7709</v>
      </c>
      <c r="D33" s="118">
        <v>7709</v>
      </c>
      <c r="E33" s="118">
        <v>0</v>
      </c>
      <c r="F33" s="186">
        <f t="shared" si="1"/>
        <v>172</v>
      </c>
      <c r="G33" s="118">
        <v>172</v>
      </c>
      <c r="H33" s="118">
        <v>0</v>
      </c>
      <c r="I33" s="391" t="s">
        <v>364</v>
      </c>
      <c r="J33" s="391"/>
    </row>
    <row r="34" spans="1:10" ht="15" customHeight="1" thickTop="1" thickBot="1">
      <c r="A34" s="42">
        <v>9103</v>
      </c>
      <c r="B34" s="106" t="s">
        <v>405</v>
      </c>
      <c r="C34" s="187">
        <f t="shared" si="0"/>
        <v>16139</v>
      </c>
      <c r="D34" s="119">
        <v>16139</v>
      </c>
      <c r="E34" s="119">
        <v>0</v>
      </c>
      <c r="F34" s="187">
        <f t="shared" si="1"/>
        <v>563</v>
      </c>
      <c r="G34" s="119">
        <v>563</v>
      </c>
      <c r="H34" s="119">
        <v>0</v>
      </c>
      <c r="I34" s="395" t="s">
        <v>400</v>
      </c>
      <c r="J34" s="395"/>
    </row>
    <row r="35" spans="1:10" ht="15" customHeight="1" thickTop="1" thickBot="1">
      <c r="A35" s="41">
        <v>9312</v>
      </c>
      <c r="B35" s="107" t="s">
        <v>385</v>
      </c>
      <c r="C35" s="186">
        <f t="shared" si="0"/>
        <v>46602</v>
      </c>
      <c r="D35" s="118">
        <v>46492</v>
      </c>
      <c r="E35" s="118">
        <v>110</v>
      </c>
      <c r="F35" s="186">
        <f t="shared" si="1"/>
        <v>1329</v>
      </c>
      <c r="G35" s="118">
        <v>1320</v>
      </c>
      <c r="H35" s="118">
        <v>9</v>
      </c>
      <c r="I35" s="391" t="s">
        <v>365</v>
      </c>
      <c r="J35" s="391"/>
    </row>
    <row r="36" spans="1:10" ht="15" customHeight="1" thickTop="1" thickBot="1">
      <c r="A36" s="42">
        <v>9319</v>
      </c>
      <c r="B36" s="106" t="s">
        <v>386</v>
      </c>
      <c r="C36" s="187">
        <f t="shared" si="0"/>
        <v>0</v>
      </c>
      <c r="D36" s="119">
        <v>0</v>
      </c>
      <c r="E36" s="119">
        <v>0</v>
      </c>
      <c r="F36" s="187">
        <f t="shared" si="1"/>
        <v>0</v>
      </c>
      <c r="G36" s="119">
        <v>0</v>
      </c>
      <c r="H36" s="119">
        <v>0</v>
      </c>
      <c r="I36" s="395" t="s">
        <v>366</v>
      </c>
      <c r="J36" s="395"/>
    </row>
    <row r="37" spans="1:10" ht="15" customHeight="1" thickTop="1" thickBot="1">
      <c r="A37" s="41">
        <v>9321</v>
      </c>
      <c r="B37" s="107" t="s">
        <v>391</v>
      </c>
      <c r="C37" s="186">
        <f t="shared" si="0"/>
        <v>24088</v>
      </c>
      <c r="D37" s="118">
        <v>24088</v>
      </c>
      <c r="E37" s="118">
        <v>0</v>
      </c>
      <c r="F37" s="186">
        <f t="shared" si="1"/>
        <v>649</v>
      </c>
      <c r="G37" s="118">
        <v>649</v>
      </c>
      <c r="H37" s="118">
        <v>0</v>
      </c>
      <c r="I37" s="391" t="s">
        <v>367</v>
      </c>
      <c r="J37" s="391"/>
    </row>
    <row r="38" spans="1:10" ht="15" customHeight="1" thickTop="1" thickBot="1">
      <c r="A38" s="42">
        <v>9329</v>
      </c>
      <c r="B38" s="106" t="s">
        <v>392</v>
      </c>
      <c r="C38" s="187">
        <f t="shared" si="0"/>
        <v>45258</v>
      </c>
      <c r="D38" s="119">
        <v>44925</v>
      </c>
      <c r="E38" s="119">
        <v>333</v>
      </c>
      <c r="F38" s="187">
        <f t="shared" si="1"/>
        <v>1577</v>
      </c>
      <c r="G38" s="119">
        <v>1576</v>
      </c>
      <c r="H38" s="119">
        <v>1</v>
      </c>
      <c r="I38" s="395" t="s">
        <v>399</v>
      </c>
      <c r="J38" s="395"/>
    </row>
    <row r="39" spans="1:10" ht="36.75" customHeight="1" thickTop="1" thickBot="1">
      <c r="A39" s="41">
        <v>9500</v>
      </c>
      <c r="B39" s="107" t="s">
        <v>393</v>
      </c>
      <c r="C39" s="186">
        <f t="shared" si="0"/>
        <v>30161</v>
      </c>
      <c r="D39" s="118">
        <v>30161</v>
      </c>
      <c r="E39" s="118">
        <v>0</v>
      </c>
      <c r="F39" s="186">
        <f t="shared" si="1"/>
        <v>863</v>
      </c>
      <c r="G39" s="118">
        <v>854</v>
      </c>
      <c r="H39" s="118">
        <v>9</v>
      </c>
      <c r="I39" s="391" t="s">
        <v>407</v>
      </c>
      <c r="J39" s="391"/>
    </row>
    <row r="40" spans="1:10" ht="15" customHeight="1" thickTop="1" thickBot="1">
      <c r="A40" s="42">
        <v>9601</v>
      </c>
      <c r="B40" s="106" t="s">
        <v>395</v>
      </c>
      <c r="C40" s="187">
        <f t="shared" si="0"/>
        <v>58217</v>
      </c>
      <c r="D40" s="119">
        <v>56393</v>
      </c>
      <c r="E40" s="119">
        <v>1824</v>
      </c>
      <c r="F40" s="187">
        <f t="shared" si="1"/>
        <v>1677</v>
      </c>
      <c r="G40" s="119">
        <v>1665</v>
      </c>
      <c r="H40" s="119">
        <v>12</v>
      </c>
      <c r="I40" s="395" t="s">
        <v>398</v>
      </c>
      <c r="J40" s="395"/>
    </row>
    <row r="41" spans="1:10" ht="15" customHeight="1" thickTop="1" thickBot="1">
      <c r="A41" s="41">
        <v>9602</v>
      </c>
      <c r="B41" s="107" t="s">
        <v>394</v>
      </c>
      <c r="C41" s="186">
        <f t="shared" si="0"/>
        <v>158907</v>
      </c>
      <c r="D41" s="118">
        <v>154946</v>
      </c>
      <c r="E41" s="118">
        <v>3961</v>
      </c>
      <c r="F41" s="186">
        <f t="shared" si="1"/>
        <v>3418</v>
      </c>
      <c r="G41" s="118">
        <v>3391</v>
      </c>
      <c r="H41" s="118">
        <v>27</v>
      </c>
      <c r="I41" s="391" t="s">
        <v>368</v>
      </c>
      <c r="J41" s="391"/>
    </row>
    <row r="42" spans="1:10" ht="15" customHeight="1" thickTop="1">
      <c r="A42" s="279">
        <v>9609</v>
      </c>
      <c r="B42" s="106" t="s">
        <v>396</v>
      </c>
      <c r="C42" s="280">
        <f t="shared" si="0"/>
        <v>52345</v>
      </c>
      <c r="D42" s="281">
        <v>52345</v>
      </c>
      <c r="E42" s="281">
        <v>0</v>
      </c>
      <c r="F42" s="280">
        <f t="shared" si="1"/>
        <v>942</v>
      </c>
      <c r="G42" s="281">
        <v>940</v>
      </c>
      <c r="H42" s="281">
        <v>2</v>
      </c>
      <c r="I42" s="475" t="s">
        <v>397</v>
      </c>
      <c r="J42" s="475"/>
    </row>
    <row r="43" spans="1:10" ht="30.75" customHeight="1">
      <c r="A43" s="476" t="s">
        <v>7</v>
      </c>
      <c r="B43" s="476"/>
      <c r="C43" s="294">
        <f t="shared" ref="C43:G43" si="2">SUM(C8:C42)</f>
        <v>5225895</v>
      </c>
      <c r="D43" s="294">
        <f t="shared" si="2"/>
        <v>5119869</v>
      </c>
      <c r="E43" s="294">
        <f t="shared" si="2"/>
        <v>106026</v>
      </c>
      <c r="F43" s="294">
        <f t="shared" si="2"/>
        <v>64179</v>
      </c>
      <c r="G43" s="294">
        <f t="shared" si="2"/>
        <v>63786</v>
      </c>
      <c r="H43" s="294">
        <f>SUM(H8:H42)</f>
        <v>393</v>
      </c>
      <c r="I43" s="477" t="s">
        <v>4</v>
      </c>
      <c r="J43" s="478"/>
    </row>
    <row r="44" spans="1:10">
      <c r="D44" s="48"/>
      <c r="E44" s="48"/>
      <c r="F44" s="48"/>
      <c r="G44" s="48"/>
      <c r="H44" s="48"/>
    </row>
  </sheetData>
  <mergeCells count="48">
    <mergeCell ref="A1:J1"/>
    <mergeCell ref="A2:J2"/>
    <mergeCell ref="A3:J3"/>
    <mergeCell ref="A4:J4"/>
    <mergeCell ref="A5:B5"/>
    <mergeCell ref="I5:J5"/>
    <mergeCell ref="I14:J14"/>
    <mergeCell ref="I15:J15"/>
    <mergeCell ref="I16:J16"/>
    <mergeCell ref="I8:J8"/>
    <mergeCell ref="I9:J9"/>
    <mergeCell ref="I10:J10"/>
    <mergeCell ref="I11:J11"/>
    <mergeCell ref="I12:J12"/>
    <mergeCell ref="I13:J13"/>
    <mergeCell ref="A6:A7"/>
    <mergeCell ref="B6:B7"/>
    <mergeCell ref="C6:E6"/>
    <mergeCell ref="F6:H6"/>
    <mergeCell ref="I6:J7"/>
    <mergeCell ref="I17:J17"/>
    <mergeCell ref="I26:J26"/>
    <mergeCell ref="I27:J27"/>
    <mergeCell ref="I28:J28"/>
    <mergeCell ref="I29:J29"/>
    <mergeCell ref="I25:J25"/>
    <mergeCell ref="I18:J18"/>
    <mergeCell ref="I19:J19"/>
    <mergeCell ref="I20:J20"/>
    <mergeCell ref="I24:J24"/>
    <mergeCell ref="I21:J21"/>
    <mergeCell ref="I22:J22"/>
    <mergeCell ref="I23:J23"/>
    <mergeCell ref="I30:J30"/>
    <mergeCell ref="I37:J37"/>
    <mergeCell ref="I38:J38"/>
    <mergeCell ref="A43:B43"/>
    <mergeCell ref="I43:J43"/>
    <mergeCell ref="I39:J39"/>
    <mergeCell ref="I40:J40"/>
    <mergeCell ref="I41:J41"/>
    <mergeCell ref="I42:J42"/>
    <mergeCell ref="I33:J33"/>
    <mergeCell ref="I31:J31"/>
    <mergeCell ref="I34:J34"/>
    <mergeCell ref="I35:J35"/>
    <mergeCell ref="I36:J36"/>
    <mergeCell ref="I32:J32"/>
  </mergeCells>
  <printOptions horizontalCentered="1" verticalCentered="1"/>
  <pageMargins left="0" right="0" top="0" bottom="0" header="0.31496062992125984" footer="0.31496062992125984"/>
  <pageSetup paperSize="9" scale="8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tint="0.39997558519241921"/>
  </sheetPr>
  <dimension ref="A1:J18"/>
  <sheetViews>
    <sheetView view="pageBreakPreview" zoomScaleNormal="100" zoomScaleSheetLayoutView="100" workbookViewId="0">
      <selection activeCell="H10" sqref="C10:H10"/>
    </sheetView>
  </sheetViews>
  <sheetFormatPr defaultColWidth="9.140625" defaultRowHeight="14.25"/>
  <cols>
    <col min="1" max="1" width="5.7109375" style="2" customWidth="1"/>
    <col min="2" max="2" width="35.7109375" style="1" customWidth="1"/>
    <col min="3" max="8" width="7.7109375" style="1" customWidth="1"/>
    <col min="9" max="9" width="35.7109375" style="1" customWidth="1"/>
    <col min="10" max="10" width="5.7109375" style="1" customWidth="1"/>
    <col min="11" max="16384" width="9.140625" style="1"/>
  </cols>
  <sheetData>
    <row r="1" spans="1:10" s="4" customFormat="1">
      <c r="A1" s="546"/>
      <c r="B1" s="546"/>
      <c r="C1" s="546"/>
      <c r="D1" s="546"/>
      <c r="E1" s="546"/>
      <c r="F1" s="546"/>
      <c r="G1" s="546"/>
      <c r="H1" s="546"/>
      <c r="I1" s="546"/>
      <c r="J1" s="546"/>
    </row>
    <row r="2" spans="1:10" ht="18">
      <c r="A2" s="548" t="s">
        <v>44</v>
      </c>
      <c r="B2" s="548"/>
      <c r="C2" s="548"/>
      <c r="D2" s="548"/>
      <c r="E2" s="548"/>
      <c r="F2" s="548"/>
      <c r="G2" s="548"/>
      <c r="H2" s="548"/>
      <c r="I2" s="548"/>
      <c r="J2" s="548"/>
    </row>
    <row r="3" spans="1:10" ht="18">
      <c r="A3" s="548" t="s">
        <v>71</v>
      </c>
      <c r="B3" s="548"/>
      <c r="C3" s="548"/>
      <c r="D3" s="548"/>
      <c r="E3" s="548"/>
      <c r="F3" s="548"/>
      <c r="G3" s="548"/>
      <c r="H3" s="548"/>
      <c r="I3" s="548"/>
      <c r="J3" s="548"/>
    </row>
    <row r="4" spans="1:10" ht="15.75">
      <c r="A4" s="550" t="s">
        <v>45</v>
      </c>
      <c r="B4" s="550"/>
      <c r="C4" s="550"/>
      <c r="D4" s="550"/>
      <c r="E4" s="550"/>
      <c r="F4" s="550"/>
      <c r="G4" s="550"/>
      <c r="H4" s="550"/>
      <c r="I4" s="550"/>
      <c r="J4" s="550"/>
    </row>
    <row r="5" spans="1:10" ht="15.75">
      <c r="A5" s="550" t="s">
        <v>72</v>
      </c>
      <c r="B5" s="550"/>
      <c r="C5" s="550"/>
      <c r="D5" s="550"/>
      <c r="E5" s="550"/>
      <c r="F5" s="550"/>
      <c r="G5" s="550"/>
      <c r="H5" s="550"/>
      <c r="I5" s="550"/>
      <c r="J5" s="550"/>
    </row>
    <row r="6" spans="1:10" ht="15.75">
      <c r="A6" s="555" t="s">
        <v>471</v>
      </c>
      <c r="B6" s="555"/>
      <c r="C6" s="559"/>
      <c r="D6" s="559"/>
      <c r="E6" s="556">
        <v>2022</v>
      </c>
      <c r="F6" s="556"/>
      <c r="G6" s="559"/>
      <c r="H6" s="560"/>
      <c r="I6" s="557" t="s">
        <v>70</v>
      </c>
      <c r="J6" s="557"/>
    </row>
    <row r="7" spans="1:10" ht="49.9" customHeight="1">
      <c r="A7" s="409" t="s">
        <v>42</v>
      </c>
      <c r="B7" s="410"/>
      <c r="C7" s="413" t="s">
        <v>551</v>
      </c>
      <c r="D7" s="413"/>
      <c r="E7" s="413"/>
      <c r="F7" s="413" t="s">
        <v>550</v>
      </c>
      <c r="G7" s="413"/>
      <c r="H7" s="413"/>
      <c r="I7" s="361" t="s">
        <v>43</v>
      </c>
      <c r="J7" s="361"/>
    </row>
    <row r="8" spans="1:10" ht="49.9" customHeight="1">
      <c r="A8" s="411"/>
      <c r="B8" s="412"/>
      <c r="C8" s="193" t="s">
        <v>540</v>
      </c>
      <c r="D8" s="193" t="s">
        <v>552</v>
      </c>
      <c r="E8" s="193" t="s">
        <v>553</v>
      </c>
      <c r="F8" s="193" t="s">
        <v>268</v>
      </c>
      <c r="G8" s="193" t="s">
        <v>549</v>
      </c>
      <c r="H8" s="193" t="s">
        <v>548</v>
      </c>
      <c r="I8" s="363"/>
      <c r="J8" s="363"/>
    </row>
    <row r="9" spans="1:10" ht="28.5" customHeight="1" thickBot="1">
      <c r="A9" s="420" t="s">
        <v>29</v>
      </c>
      <c r="B9" s="421"/>
      <c r="C9" s="146">
        <f>SUM(E9+D9)</f>
        <v>172080</v>
      </c>
      <c r="D9" s="147">
        <v>3743</v>
      </c>
      <c r="E9" s="147">
        <v>168337</v>
      </c>
      <c r="F9" s="146">
        <f>SUM(H9+G9)</f>
        <v>382</v>
      </c>
      <c r="G9" s="147">
        <v>105</v>
      </c>
      <c r="H9" s="147">
        <v>277</v>
      </c>
      <c r="I9" s="372" t="s">
        <v>334</v>
      </c>
      <c r="J9" s="372"/>
    </row>
    <row r="10" spans="1:10" ht="28.5" customHeight="1" thickBot="1">
      <c r="A10" s="414" t="s">
        <v>30</v>
      </c>
      <c r="B10" s="415"/>
      <c r="C10" s="148">
        <f t="shared" ref="C10:C17" si="0">SUM(E10+D10)</f>
        <v>0</v>
      </c>
      <c r="D10" s="149">
        <v>0</v>
      </c>
      <c r="E10" s="149">
        <v>0</v>
      </c>
      <c r="F10" s="148">
        <f t="shared" ref="F10:F17" si="1">SUM(H10+G10)</f>
        <v>346</v>
      </c>
      <c r="G10" s="149">
        <v>81</v>
      </c>
      <c r="H10" s="149">
        <v>265</v>
      </c>
      <c r="I10" s="373" t="s">
        <v>335</v>
      </c>
      <c r="J10" s="373"/>
    </row>
    <row r="11" spans="1:10" ht="28.5" customHeight="1" thickBot="1">
      <c r="A11" s="416" t="s">
        <v>31</v>
      </c>
      <c r="B11" s="417"/>
      <c r="C11" s="146">
        <f t="shared" si="0"/>
        <v>460932</v>
      </c>
      <c r="D11" s="147">
        <v>65917</v>
      </c>
      <c r="E11" s="147">
        <v>395015</v>
      </c>
      <c r="F11" s="146">
        <f t="shared" si="1"/>
        <v>1775</v>
      </c>
      <c r="G11" s="147">
        <v>543</v>
      </c>
      <c r="H11" s="147">
        <v>1232</v>
      </c>
      <c r="I11" s="372" t="s">
        <v>32</v>
      </c>
      <c r="J11" s="372"/>
    </row>
    <row r="12" spans="1:10" ht="28.5" customHeight="1" thickBot="1">
      <c r="A12" s="414" t="s">
        <v>33</v>
      </c>
      <c r="B12" s="415"/>
      <c r="C12" s="148">
        <f t="shared" si="0"/>
        <v>360148</v>
      </c>
      <c r="D12" s="149">
        <v>17108</v>
      </c>
      <c r="E12" s="149">
        <v>343040</v>
      </c>
      <c r="F12" s="148">
        <f t="shared" si="1"/>
        <v>3405</v>
      </c>
      <c r="G12" s="149">
        <v>1735</v>
      </c>
      <c r="H12" s="149">
        <v>1670</v>
      </c>
      <c r="I12" s="373" t="s">
        <v>336</v>
      </c>
      <c r="J12" s="373"/>
    </row>
    <row r="13" spans="1:10" ht="52.5" customHeight="1" thickBot="1">
      <c r="A13" s="418" t="s">
        <v>34</v>
      </c>
      <c r="B13" s="419"/>
      <c r="C13" s="146">
        <f t="shared" si="0"/>
        <v>2559972</v>
      </c>
      <c r="D13" s="147">
        <v>175038</v>
      </c>
      <c r="E13" s="147">
        <v>2384934</v>
      </c>
      <c r="F13" s="146">
        <f t="shared" si="1"/>
        <v>20278</v>
      </c>
      <c r="G13" s="147">
        <v>12311</v>
      </c>
      <c r="H13" s="147">
        <v>7967</v>
      </c>
      <c r="I13" s="372" t="s">
        <v>337</v>
      </c>
      <c r="J13" s="372"/>
    </row>
    <row r="14" spans="1:10" ht="28.5" customHeight="1" thickBot="1">
      <c r="A14" s="414" t="s">
        <v>35</v>
      </c>
      <c r="B14" s="415"/>
      <c r="C14" s="148">
        <f t="shared" si="0"/>
        <v>141066</v>
      </c>
      <c r="D14" s="149">
        <v>8543</v>
      </c>
      <c r="E14" s="149">
        <v>132523</v>
      </c>
      <c r="F14" s="148">
        <f t="shared" si="1"/>
        <v>1974</v>
      </c>
      <c r="G14" s="149">
        <v>1038</v>
      </c>
      <c r="H14" s="149">
        <v>936</v>
      </c>
      <c r="I14" s="373" t="s">
        <v>338</v>
      </c>
      <c r="J14" s="373"/>
    </row>
    <row r="15" spans="1:10" ht="28.5" customHeight="1" thickBot="1">
      <c r="A15" s="416" t="s">
        <v>36</v>
      </c>
      <c r="B15" s="417"/>
      <c r="C15" s="146">
        <f t="shared" si="0"/>
        <v>415663</v>
      </c>
      <c r="D15" s="147">
        <v>25468</v>
      </c>
      <c r="E15" s="147">
        <v>390195</v>
      </c>
      <c r="F15" s="146">
        <f t="shared" si="1"/>
        <v>6689</v>
      </c>
      <c r="G15" s="147">
        <v>4533</v>
      </c>
      <c r="H15" s="147">
        <v>2156</v>
      </c>
      <c r="I15" s="372" t="s">
        <v>37</v>
      </c>
      <c r="J15" s="372"/>
    </row>
    <row r="16" spans="1:10" ht="28.5" customHeight="1" thickBot="1">
      <c r="A16" s="414" t="s">
        <v>38</v>
      </c>
      <c r="B16" s="415"/>
      <c r="C16" s="148">
        <f t="shared" si="0"/>
        <v>631013</v>
      </c>
      <c r="D16" s="149">
        <v>25355</v>
      </c>
      <c r="E16" s="149">
        <v>605658</v>
      </c>
      <c r="F16" s="148">
        <f t="shared" si="1"/>
        <v>15837</v>
      </c>
      <c r="G16" s="149">
        <v>5950</v>
      </c>
      <c r="H16" s="149">
        <v>9887</v>
      </c>
      <c r="I16" s="373" t="s">
        <v>39</v>
      </c>
      <c r="J16" s="373"/>
    </row>
    <row r="17" spans="1:10" ht="28.5" customHeight="1">
      <c r="A17" s="423" t="s">
        <v>40</v>
      </c>
      <c r="B17" s="424"/>
      <c r="C17" s="160">
        <f t="shared" si="0"/>
        <v>485019</v>
      </c>
      <c r="D17" s="191">
        <v>41068</v>
      </c>
      <c r="E17" s="191">
        <v>443951</v>
      </c>
      <c r="F17" s="160">
        <f t="shared" si="1"/>
        <v>13493</v>
      </c>
      <c r="G17" s="191">
        <v>3799</v>
      </c>
      <c r="H17" s="191">
        <v>9694</v>
      </c>
      <c r="I17" s="422" t="s">
        <v>41</v>
      </c>
      <c r="J17" s="422"/>
    </row>
    <row r="18" spans="1:10" ht="37.5" customHeight="1">
      <c r="A18" s="367" t="s">
        <v>7</v>
      </c>
      <c r="B18" s="367"/>
      <c r="C18" s="194">
        <f t="shared" ref="C18:G18" si="2">SUM(C9:C17)</f>
        <v>5225893</v>
      </c>
      <c r="D18" s="194">
        <f t="shared" si="2"/>
        <v>362240</v>
      </c>
      <c r="E18" s="194">
        <f t="shared" si="2"/>
        <v>4863653</v>
      </c>
      <c r="F18" s="194">
        <f t="shared" si="2"/>
        <v>64179</v>
      </c>
      <c r="G18" s="194">
        <f t="shared" si="2"/>
        <v>30095</v>
      </c>
      <c r="H18" s="194">
        <f>SUM(H9:H17)</f>
        <v>34084</v>
      </c>
      <c r="I18" s="363" t="s">
        <v>4</v>
      </c>
      <c r="J18" s="363"/>
    </row>
  </sheetData>
  <mergeCells count="32">
    <mergeCell ref="A13:B13"/>
    <mergeCell ref="I13:J13"/>
    <mergeCell ref="A14:B14"/>
    <mergeCell ref="I14:J14"/>
    <mergeCell ref="A18:B18"/>
    <mergeCell ref="I18:J18"/>
    <mergeCell ref="A15:B15"/>
    <mergeCell ref="I15:J15"/>
    <mergeCell ref="A16:B16"/>
    <mergeCell ref="I16:J16"/>
    <mergeCell ref="A17:B17"/>
    <mergeCell ref="I17:J17"/>
    <mergeCell ref="A10:B10"/>
    <mergeCell ref="I10:J10"/>
    <mergeCell ref="A11:B11"/>
    <mergeCell ref="I11:J11"/>
    <mergeCell ref="A12:B12"/>
    <mergeCell ref="I12:J12"/>
    <mergeCell ref="A7:B8"/>
    <mergeCell ref="C7:E7"/>
    <mergeCell ref="F7:H7"/>
    <mergeCell ref="I7:J8"/>
    <mergeCell ref="A9:B9"/>
    <mergeCell ref="I9:J9"/>
    <mergeCell ref="A6:B6"/>
    <mergeCell ref="E6:F6"/>
    <mergeCell ref="I6:J6"/>
    <mergeCell ref="A1:J1"/>
    <mergeCell ref="A2:J2"/>
    <mergeCell ref="A3:J3"/>
    <mergeCell ref="A4:J4"/>
    <mergeCell ref="A5:J5"/>
  </mergeCells>
  <printOptions horizontalCentered="1" verticalCentered="1"/>
  <pageMargins left="0" right="0" top="0" bottom="0" header="0.31496062992125984" footer="0.31496062992125984"/>
  <pageSetup paperSize="9" scale="95"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tint="0.39997558519241921"/>
  </sheetPr>
  <dimension ref="A1:M43"/>
  <sheetViews>
    <sheetView view="pageBreakPreview" zoomScale="80" zoomScaleNormal="100" zoomScaleSheetLayoutView="80" workbookViewId="0">
      <selection activeCell="F19" sqref="F19"/>
    </sheetView>
  </sheetViews>
  <sheetFormatPr defaultColWidth="9.140625" defaultRowHeight="14.25"/>
  <cols>
    <col min="1" max="1" width="5.7109375" style="2" customWidth="1"/>
    <col min="2" max="2" width="40.7109375" style="1" customWidth="1"/>
    <col min="3" max="10" width="9.7109375" style="1" customWidth="1"/>
    <col min="11" max="11" width="40.7109375" style="1" customWidth="1"/>
    <col min="12" max="12" width="5.7109375" style="1" customWidth="1"/>
    <col min="13" max="16384" width="9.140625" style="1"/>
  </cols>
  <sheetData>
    <row r="1" spans="1:13" s="4" customFormat="1" ht="15">
      <c r="A1" s="324"/>
      <c r="B1" s="324"/>
      <c r="C1" s="324"/>
      <c r="D1" s="324"/>
      <c r="E1" s="324"/>
      <c r="F1" s="324"/>
      <c r="G1" s="324"/>
      <c r="H1" s="324"/>
      <c r="I1" s="324"/>
      <c r="J1" s="324"/>
      <c r="K1" s="324"/>
      <c r="L1" s="324"/>
      <c r="M1" s="9"/>
    </row>
    <row r="2" spans="1:13" ht="18">
      <c r="A2" s="548" t="s">
        <v>48</v>
      </c>
      <c r="B2" s="548"/>
      <c r="C2" s="548"/>
      <c r="D2" s="548"/>
      <c r="E2" s="548"/>
      <c r="F2" s="548"/>
      <c r="G2" s="548"/>
      <c r="H2" s="548"/>
      <c r="I2" s="548"/>
      <c r="J2" s="548"/>
      <c r="K2" s="548"/>
      <c r="L2" s="548"/>
    </row>
    <row r="3" spans="1:13" ht="18">
      <c r="A3" s="548" t="s">
        <v>71</v>
      </c>
      <c r="B3" s="548"/>
      <c r="C3" s="548"/>
      <c r="D3" s="548"/>
      <c r="E3" s="548"/>
      <c r="F3" s="548"/>
      <c r="G3" s="548"/>
      <c r="H3" s="548"/>
      <c r="I3" s="548"/>
      <c r="J3" s="548"/>
      <c r="K3" s="548"/>
      <c r="L3" s="548"/>
    </row>
    <row r="4" spans="1:13" ht="15.75">
      <c r="A4" s="550" t="s">
        <v>49</v>
      </c>
      <c r="B4" s="550"/>
      <c r="C4" s="550"/>
      <c r="D4" s="550"/>
      <c r="E4" s="550"/>
      <c r="F4" s="550"/>
      <c r="G4" s="550"/>
      <c r="H4" s="550"/>
      <c r="I4" s="550"/>
      <c r="J4" s="550"/>
      <c r="K4" s="550"/>
      <c r="L4" s="550"/>
    </row>
    <row r="5" spans="1:13" ht="15.75">
      <c r="A5" s="550" t="s">
        <v>72</v>
      </c>
      <c r="B5" s="550"/>
      <c r="C5" s="550"/>
      <c r="D5" s="550"/>
      <c r="E5" s="550"/>
      <c r="F5" s="550"/>
      <c r="G5" s="550"/>
      <c r="H5" s="550"/>
      <c r="I5" s="550"/>
      <c r="J5" s="550"/>
      <c r="K5" s="550"/>
      <c r="L5" s="550"/>
    </row>
    <row r="6" spans="1:13" ht="15.75">
      <c r="A6" s="551" t="s">
        <v>472</v>
      </c>
      <c r="B6" s="551"/>
      <c r="C6" s="549"/>
      <c r="D6" s="558"/>
      <c r="E6" s="558"/>
      <c r="F6" s="550">
        <v>2022</v>
      </c>
      <c r="G6" s="550"/>
      <c r="H6" s="558"/>
      <c r="I6" s="558"/>
      <c r="J6" s="558"/>
      <c r="K6" s="552" t="s">
        <v>73</v>
      </c>
      <c r="L6" s="552"/>
    </row>
    <row r="7" spans="1:13" ht="85.15" customHeight="1">
      <c r="A7" s="142" t="s">
        <v>270</v>
      </c>
      <c r="B7" s="144" t="s">
        <v>10</v>
      </c>
      <c r="C7" s="192" t="s">
        <v>540</v>
      </c>
      <c r="D7" s="192" t="s">
        <v>547</v>
      </c>
      <c r="E7" s="192" t="s">
        <v>546</v>
      </c>
      <c r="F7" s="192" t="s">
        <v>545</v>
      </c>
      <c r="G7" s="192" t="s">
        <v>544</v>
      </c>
      <c r="H7" s="192" t="s">
        <v>543</v>
      </c>
      <c r="I7" s="192" t="s">
        <v>542</v>
      </c>
      <c r="J7" s="192" t="s">
        <v>541</v>
      </c>
      <c r="K7" s="425" t="s">
        <v>17</v>
      </c>
      <c r="L7" s="425"/>
    </row>
    <row r="8" spans="1:13" ht="15" thickBot="1">
      <c r="A8" s="45">
        <v>4521</v>
      </c>
      <c r="B8" s="106" t="s">
        <v>387</v>
      </c>
      <c r="C8" s="185">
        <f>SUM(D8:J8)</f>
        <v>350085</v>
      </c>
      <c r="D8" s="117">
        <v>169131</v>
      </c>
      <c r="E8" s="117">
        <v>75204</v>
      </c>
      <c r="F8" s="117">
        <v>75434</v>
      </c>
      <c r="G8" s="117">
        <v>18762</v>
      </c>
      <c r="H8" s="117">
        <v>10743</v>
      </c>
      <c r="I8" s="117">
        <v>811</v>
      </c>
      <c r="J8" s="117">
        <v>0</v>
      </c>
      <c r="K8" s="406" t="s">
        <v>406</v>
      </c>
      <c r="L8" s="406"/>
    </row>
    <row r="9" spans="1:13" ht="15.75" customHeight="1" thickTop="1" thickBot="1">
      <c r="A9" s="41">
        <v>4522</v>
      </c>
      <c r="B9" s="107" t="s">
        <v>369</v>
      </c>
      <c r="C9" s="186">
        <f t="shared" ref="C9:C42" si="0">SUM(D9:J9)</f>
        <v>202307</v>
      </c>
      <c r="D9" s="118">
        <v>193409</v>
      </c>
      <c r="E9" s="118">
        <v>605</v>
      </c>
      <c r="F9" s="118">
        <v>2225</v>
      </c>
      <c r="G9" s="118">
        <v>4530</v>
      </c>
      <c r="H9" s="118">
        <v>1514</v>
      </c>
      <c r="I9" s="118">
        <v>24</v>
      </c>
      <c r="J9" s="118">
        <v>0</v>
      </c>
      <c r="K9" s="391" t="s">
        <v>349</v>
      </c>
      <c r="L9" s="391"/>
    </row>
    <row r="10" spans="1:13" ht="21.95" customHeight="1" thickTop="1" thickBot="1">
      <c r="A10" s="42">
        <v>4529</v>
      </c>
      <c r="B10" s="106" t="s">
        <v>404</v>
      </c>
      <c r="C10" s="187">
        <f t="shared" si="0"/>
        <v>36309</v>
      </c>
      <c r="D10" s="119">
        <v>18636</v>
      </c>
      <c r="E10" s="119">
        <v>319</v>
      </c>
      <c r="F10" s="119">
        <v>14066</v>
      </c>
      <c r="G10" s="119">
        <v>1451</v>
      </c>
      <c r="H10" s="119">
        <v>1837</v>
      </c>
      <c r="I10" s="119">
        <v>0</v>
      </c>
      <c r="J10" s="119">
        <v>0</v>
      </c>
      <c r="K10" s="395" t="s">
        <v>403</v>
      </c>
      <c r="L10" s="395"/>
    </row>
    <row r="11" spans="1:13" ht="21.95" customHeight="1" thickTop="1" thickBot="1">
      <c r="A11" s="41">
        <v>4540</v>
      </c>
      <c r="B11" s="107" t="s">
        <v>408</v>
      </c>
      <c r="C11" s="186">
        <f t="shared" si="0"/>
        <v>52951</v>
      </c>
      <c r="D11" s="118">
        <v>52526</v>
      </c>
      <c r="E11" s="118">
        <v>15</v>
      </c>
      <c r="F11" s="118">
        <v>40</v>
      </c>
      <c r="G11" s="118">
        <v>350</v>
      </c>
      <c r="H11" s="118">
        <v>20</v>
      </c>
      <c r="I11" s="118">
        <v>0</v>
      </c>
      <c r="J11" s="118">
        <v>0</v>
      </c>
      <c r="K11" s="391" t="s">
        <v>402</v>
      </c>
      <c r="L11" s="391"/>
    </row>
    <row r="12" spans="1:13" ht="15.75" thickTop="1" thickBot="1">
      <c r="A12" s="42">
        <v>8511</v>
      </c>
      <c r="B12" s="106" t="s">
        <v>370</v>
      </c>
      <c r="C12" s="187">
        <f t="shared" si="0"/>
        <v>8489</v>
      </c>
      <c r="D12" s="119">
        <v>4018</v>
      </c>
      <c r="E12" s="119">
        <v>2374</v>
      </c>
      <c r="F12" s="119">
        <v>599</v>
      </c>
      <c r="G12" s="119">
        <v>270</v>
      </c>
      <c r="H12" s="119">
        <v>1163</v>
      </c>
      <c r="I12" s="119">
        <v>65</v>
      </c>
      <c r="J12" s="119">
        <v>0</v>
      </c>
      <c r="K12" s="395" t="s">
        <v>350</v>
      </c>
      <c r="L12" s="395"/>
    </row>
    <row r="13" spans="1:13" ht="15.75" thickTop="1" thickBot="1">
      <c r="A13" s="41">
        <v>8512</v>
      </c>
      <c r="B13" s="107" t="s">
        <v>371</v>
      </c>
      <c r="C13" s="186">
        <f t="shared" si="0"/>
        <v>13634</v>
      </c>
      <c r="D13" s="118">
        <v>6079</v>
      </c>
      <c r="E13" s="118">
        <v>4209</v>
      </c>
      <c r="F13" s="118">
        <v>485</v>
      </c>
      <c r="G13" s="118">
        <v>885</v>
      </c>
      <c r="H13" s="118">
        <v>1976</v>
      </c>
      <c r="I13" s="118">
        <v>0</v>
      </c>
      <c r="J13" s="118">
        <v>0</v>
      </c>
      <c r="K13" s="391" t="s">
        <v>351</v>
      </c>
      <c r="L13" s="391"/>
    </row>
    <row r="14" spans="1:13" ht="15.75" thickTop="1" thickBot="1">
      <c r="A14" s="42">
        <v>8513</v>
      </c>
      <c r="B14" s="106" t="s">
        <v>372</v>
      </c>
      <c r="C14" s="187">
        <f t="shared" si="0"/>
        <v>2570</v>
      </c>
      <c r="D14" s="119">
        <v>1557</v>
      </c>
      <c r="E14" s="119">
        <v>499</v>
      </c>
      <c r="F14" s="119">
        <v>296</v>
      </c>
      <c r="G14" s="119">
        <v>40</v>
      </c>
      <c r="H14" s="119">
        <v>178</v>
      </c>
      <c r="I14" s="119">
        <v>0</v>
      </c>
      <c r="J14" s="119">
        <v>0</v>
      </c>
      <c r="K14" s="395" t="s">
        <v>352</v>
      </c>
      <c r="L14" s="395"/>
    </row>
    <row r="15" spans="1:13" ht="15.75" thickTop="1" thickBot="1">
      <c r="A15" s="41">
        <v>8514</v>
      </c>
      <c r="B15" s="107" t="s">
        <v>373</v>
      </c>
      <c r="C15" s="186">
        <f t="shared" si="0"/>
        <v>144300</v>
      </c>
      <c r="D15" s="118">
        <v>83361</v>
      </c>
      <c r="E15" s="118">
        <v>32772</v>
      </c>
      <c r="F15" s="118">
        <v>15070</v>
      </c>
      <c r="G15" s="118">
        <v>5229</v>
      </c>
      <c r="H15" s="118">
        <v>7868</v>
      </c>
      <c r="I15" s="118">
        <v>0</v>
      </c>
      <c r="J15" s="118">
        <v>0</v>
      </c>
      <c r="K15" s="391" t="s">
        <v>16</v>
      </c>
      <c r="L15" s="391"/>
    </row>
    <row r="16" spans="1:13" ht="15.75" thickTop="1" thickBot="1">
      <c r="A16" s="42">
        <v>8521</v>
      </c>
      <c r="B16" s="106" t="s">
        <v>374</v>
      </c>
      <c r="C16" s="187">
        <f t="shared" si="0"/>
        <v>802</v>
      </c>
      <c r="D16" s="119">
        <v>672</v>
      </c>
      <c r="E16" s="119">
        <v>78</v>
      </c>
      <c r="F16" s="119">
        <v>0</v>
      </c>
      <c r="G16" s="119">
        <v>0</v>
      </c>
      <c r="H16" s="119">
        <v>52</v>
      </c>
      <c r="I16" s="119">
        <v>0</v>
      </c>
      <c r="J16" s="119">
        <v>0</v>
      </c>
      <c r="K16" s="395" t="s">
        <v>353</v>
      </c>
      <c r="L16" s="395"/>
    </row>
    <row r="17" spans="1:12" ht="15.75" thickTop="1" thickBot="1">
      <c r="A17" s="41">
        <v>8522</v>
      </c>
      <c r="B17" s="107" t="s">
        <v>511</v>
      </c>
      <c r="C17" s="186">
        <f t="shared" si="0"/>
        <v>2185</v>
      </c>
      <c r="D17" s="118">
        <v>2062</v>
      </c>
      <c r="E17" s="118">
        <v>80</v>
      </c>
      <c r="F17" s="118">
        <v>0</v>
      </c>
      <c r="G17" s="118">
        <v>43</v>
      </c>
      <c r="H17" s="118">
        <v>0</v>
      </c>
      <c r="I17" s="118">
        <v>0</v>
      </c>
      <c r="J17" s="118">
        <v>0</v>
      </c>
      <c r="K17" s="391" t="s">
        <v>512</v>
      </c>
      <c r="L17" s="391"/>
    </row>
    <row r="18" spans="1:12" ht="15.75" thickTop="1" thickBot="1">
      <c r="A18" s="42">
        <v>8530</v>
      </c>
      <c r="B18" s="106" t="s">
        <v>375</v>
      </c>
      <c r="C18" s="187">
        <f t="shared" si="0"/>
        <v>45781</v>
      </c>
      <c r="D18" s="119">
        <v>26756</v>
      </c>
      <c r="E18" s="119">
        <v>3470</v>
      </c>
      <c r="F18" s="119">
        <v>4863</v>
      </c>
      <c r="G18" s="119">
        <v>10692</v>
      </c>
      <c r="H18" s="119">
        <v>0</v>
      </c>
      <c r="I18" s="119">
        <v>0</v>
      </c>
      <c r="J18" s="119">
        <v>0</v>
      </c>
      <c r="K18" s="395" t="s">
        <v>15</v>
      </c>
      <c r="L18" s="395"/>
    </row>
    <row r="19" spans="1:12" s="298" customFormat="1" ht="15.75" thickTop="1" thickBot="1">
      <c r="A19" s="41">
        <v>8541</v>
      </c>
      <c r="B19" s="107" t="s">
        <v>376</v>
      </c>
      <c r="C19" s="186">
        <f t="shared" si="0"/>
        <v>0</v>
      </c>
      <c r="D19" s="118">
        <v>0</v>
      </c>
      <c r="E19" s="118">
        <v>0</v>
      </c>
      <c r="F19" s="118">
        <v>0</v>
      </c>
      <c r="G19" s="118">
        <v>0</v>
      </c>
      <c r="H19" s="118">
        <v>0</v>
      </c>
      <c r="I19" s="118">
        <v>0</v>
      </c>
      <c r="J19" s="118">
        <v>0</v>
      </c>
      <c r="K19" s="391" t="s">
        <v>354</v>
      </c>
      <c r="L19" s="391"/>
    </row>
    <row r="20" spans="1:12" ht="15.75" customHeight="1" thickTop="1" thickBot="1">
      <c r="A20" s="42">
        <v>8542</v>
      </c>
      <c r="B20" s="106" t="s">
        <v>377</v>
      </c>
      <c r="C20" s="187">
        <f t="shared" si="0"/>
        <v>305</v>
      </c>
      <c r="D20" s="119">
        <v>49</v>
      </c>
      <c r="E20" s="119">
        <v>28</v>
      </c>
      <c r="F20" s="119">
        <v>16</v>
      </c>
      <c r="G20" s="119">
        <v>128</v>
      </c>
      <c r="H20" s="119">
        <v>84</v>
      </c>
      <c r="I20" s="119">
        <v>0</v>
      </c>
      <c r="J20" s="119">
        <v>0</v>
      </c>
      <c r="K20" s="395" t="s">
        <v>355</v>
      </c>
      <c r="L20" s="395"/>
    </row>
    <row r="21" spans="1:12" ht="15.75" customHeight="1" thickTop="1" thickBot="1">
      <c r="A21" s="41">
        <v>8543</v>
      </c>
      <c r="B21" s="107" t="s">
        <v>388</v>
      </c>
      <c r="C21" s="186">
        <f t="shared" si="0"/>
        <v>1385</v>
      </c>
      <c r="D21" s="118">
        <v>212</v>
      </c>
      <c r="E21" s="118">
        <v>141</v>
      </c>
      <c r="F21" s="118">
        <v>117</v>
      </c>
      <c r="G21" s="118">
        <v>492</v>
      </c>
      <c r="H21" s="118">
        <v>423</v>
      </c>
      <c r="I21" s="118">
        <v>0</v>
      </c>
      <c r="J21" s="118">
        <v>0</v>
      </c>
      <c r="K21" s="391" t="s">
        <v>356</v>
      </c>
      <c r="L21" s="391"/>
    </row>
    <row r="22" spans="1:12" ht="15.75" thickTop="1" thickBot="1">
      <c r="A22" s="42">
        <v>8544</v>
      </c>
      <c r="B22" s="106" t="s">
        <v>378</v>
      </c>
      <c r="C22" s="187">
        <f t="shared" si="0"/>
        <v>19278</v>
      </c>
      <c r="D22" s="119">
        <v>343</v>
      </c>
      <c r="E22" s="119">
        <v>668</v>
      </c>
      <c r="F22" s="119">
        <v>3888</v>
      </c>
      <c r="G22" s="119">
        <v>2874</v>
      </c>
      <c r="H22" s="119">
        <v>11505</v>
      </c>
      <c r="I22" s="119">
        <v>0</v>
      </c>
      <c r="J22" s="119">
        <v>0</v>
      </c>
      <c r="K22" s="395" t="s">
        <v>357</v>
      </c>
      <c r="L22" s="395"/>
    </row>
    <row r="23" spans="1:12" ht="15.75" thickTop="1" thickBot="1">
      <c r="A23" s="41">
        <v>8545</v>
      </c>
      <c r="B23" s="107" t="s">
        <v>379</v>
      </c>
      <c r="C23" s="186">
        <f t="shared" si="0"/>
        <v>3178</v>
      </c>
      <c r="D23" s="118">
        <v>1325</v>
      </c>
      <c r="E23" s="118">
        <v>751</v>
      </c>
      <c r="F23" s="118">
        <v>204</v>
      </c>
      <c r="G23" s="118">
        <v>534</v>
      </c>
      <c r="H23" s="118">
        <v>348</v>
      </c>
      <c r="I23" s="118">
        <v>16</v>
      </c>
      <c r="J23" s="118">
        <v>0</v>
      </c>
      <c r="K23" s="391" t="s">
        <v>358</v>
      </c>
      <c r="L23" s="391"/>
    </row>
    <row r="24" spans="1:12" ht="15.75" thickTop="1" thickBot="1">
      <c r="A24" s="42">
        <v>8548</v>
      </c>
      <c r="B24" s="106" t="s">
        <v>380</v>
      </c>
      <c r="C24" s="187">
        <f t="shared" si="0"/>
        <v>5716</v>
      </c>
      <c r="D24" s="119">
        <v>1846</v>
      </c>
      <c r="E24" s="119">
        <v>1284</v>
      </c>
      <c r="F24" s="119">
        <v>494</v>
      </c>
      <c r="G24" s="119">
        <v>855</v>
      </c>
      <c r="H24" s="119">
        <v>1221</v>
      </c>
      <c r="I24" s="119">
        <v>16</v>
      </c>
      <c r="J24" s="119">
        <v>0</v>
      </c>
      <c r="K24" s="395" t="s">
        <v>401</v>
      </c>
      <c r="L24" s="395"/>
    </row>
    <row r="25" spans="1:12" ht="15.75" thickTop="1" thickBot="1">
      <c r="A25" s="41">
        <v>8610</v>
      </c>
      <c r="B25" s="107" t="s">
        <v>381</v>
      </c>
      <c r="C25" s="186">
        <f t="shared" si="0"/>
        <v>151354</v>
      </c>
      <c r="D25" s="118">
        <v>125594</v>
      </c>
      <c r="E25" s="118">
        <v>3116</v>
      </c>
      <c r="F25" s="118">
        <v>15502</v>
      </c>
      <c r="G25" s="118">
        <v>5452</v>
      </c>
      <c r="H25" s="118">
        <v>1690</v>
      </c>
      <c r="I25" s="118">
        <v>0</v>
      </c>
      <c r="J25" s="118">
        <v>0</v>
      </c>
      <c r="K25" s="391" t="s">
        <v>359</v>
      </c>
      <c r="L25" s="391"/>
    </row>
    <row r="26" spans="1:12" ht="15.75" thickTop="1" thickBot="1">
      <c r="A26" s="42">
        <v>8621</v>
      </c>
      <c r="B26" s="106" t="s">
        <v>389</v>
      </c>
      <c r="C26" s="187">
        <f t="shared" si="0"/>
        <v>65349</v>
      </c>
      <c r="D26" s="119">
        <v>57125</v>
      </c>
      <c r="E26" s="119">
        <v>1358</v>
      </c>
      <c r="F26" s="119">
        <v>1385</v>
      </c>
      <c r="G26" s="119">
        <v>4750</v>
      </c>
      <c r="H26" s="119">
        <v>647</v>
      </c>
      <c r="I26" s="119">
        <v>84</v>
      </c>
      <c r="J26" s="119">
        <v>0</v>
      </c>
      <c r="K26" s="395" t="s">
        <v>360</v>
      </c>
      <c r="L26" s="395"/>
    </row>
    <row r="27" spans="1:12" ht="15.75" thickTop="1" thickBot="1">
      <c r="A27" s="41">
        <v>8622</v>
      </c>
      <c r="B27" s="107" t="s">
        <v>382</v>
      </c>
      <c r="C27" s="186">
        <f t="shared" si="0"/>
        <v>73846</v>
      </c>
      <c r="D27" s="118">
        <v>64018</v>
      </c>
      <c r="E27" s="118">
        <v>1932</v>
      </c>
      <c r="F27" s="118">
        <v>2629</v>
      </c>
      <c r="G27" s="118">
        <v>3456</v>
      </c>
      <c r="H27" s="118">
        <v>1533</v>
      </c>
      <c r="I27" s="118">
        <v>278</v>
      </c>
      <c r="J27" s="118">
        <v>0</v>
      </c>
      <c r="K27" s="391" t="s">
        <v>361</v>
      </c>
      <c r="L27" s="391"/>
    </row>
    <row r="28" spans="1:12" ht="15.75" thickTop="1" thickBot="1">
      <c r="A28" s="42">
        <v>8623</v>
      </c>
      <c r="B28" s="106" t="s">
        <v>383</v>
      </c>
      <c r="C28" s="187">
        <f t="shared" si="0"/>
        <v>274447</v>
      </c>
      <c r="D28" s="119">
        <v>252657</v>
      </c>
      <c r="E28" s="119">
        <v>2572</v>
      </c>
      <c r="F28" s="119">
        <v>4643</v>
      </c>
      <c r="G28" s="119">
        <v>5597</v>
      </c>
      <c r="H28" s="119">
        <v>1782</v>
      </c>
      <c r="I28" s="119">
        <v>7196</v>
      </c>
      <c r="J28" s="119">
        <v>0</v>
      </c>
      <c r="K28" s="395" t="s">
        <v>362</v>
      </c>
      <c r="L28" s="395"/>
    </row>
    <row r="29" spans="1:12" ht="24" customHeight="1" thickTop="1" thickBot="1">
      <c r="A29" s="41">
        <v>8690</v>
      </c>
      <c r="B29" s="107" t="s">
        <v>384</v>
      </c>
      <c r="C29" s="186">
        <f t="shared" si="0"/>
        <v>35345</v>
      </c>
      <c r="D29" s="118">
        <v>27267</v>
      </c>
      <c r="E29" s="118">
        <v>928</v>
      </c>
      <c r="F29" s="118">
        <v>443</v>
      </c>
      <c r="G29" s="118">
        <v>1740</v>
      </c>
      <c r="H29" s="118">
        <v>2085</v>
      </c>
      <c r="I29" s="118">
        <v>2882</v>
      </c>
      <c r="J29" s="118">
        <v>0</v>
      </c>
      <c r="K29" s="391" t="s">
        <v>363</v>
      </c>
      <c r="L29" s="391"/>
    </row>
    <row r="30" spans="1:12" ht="15.75" thickTop="1" thickBot="1">
      <c r="A30" s="42">
        <v>8700</v>
      </c>
      <c r="B30" s="106" t="s">
        <v>558</v>
      </c>
      <c r="C30" s="187">
        <f t="shared" si="0"/>
        <v>2705</v>
      </c>
      <c r="D30" s="119">
        <v>309</v>
      </c>
      <c r="E30" s="119">
        <v>146</v>
      </c>
      <c r="F30" s="119">
        <v>167</v>
      </c>
      <c r="G30" s="119">
        <v>987</v>
      </c>
      <c r="H30" s="119">
        <v>1096</v>
      </c>
      <c r="I30" s="119">
        <v>0</v>
      </c>
      <c r="J30" s="119">
        <v>0</v>
      </c>
      <c r="K30" s="395" t="s">
        <v>559</v>
      </c>
      <c r="L30" s="395"/>
    </row>
    <row r="31" spans="1:12" ht="24" customHeight="1" thickTop="1" thickBot="1">
      <c r="A31" s="41">
        <v>8810</v>
      </c>
      <c r="B31" s="107" t="s">
        <v>499</v>
      </c>
      <c r="C31" s="186">
        <f t="shared" si="0"/>
        <v>416</v>
      </c>
      <c r="D31" s="118">
        <v>0</v>
      </c>
      <c r="E31" s="118">
        <v>62</v>
      </c>
      <c r="F31" s="118">
        <v>83</v>
      </c>
      <c r="G31" s="118">
        <v>95</v>
      </c>
      <c r="H31" s="118">
        <v>176</v>
      </c>
      <c r="I31" s="118">
        <v>0</v>
      </c>
      <c r="J31" s="118">
        <v>0</v>
      </c>
      <c r="K31" s="391" t="s">
        <v>501</v>
      </c>
      <c r="L31" s="391"/>
    </row>
    <row r="32" spans="1:12" ht="15.75" thickTop="1" thickBot="1">
      <c r="A32" s="42">
        <v>8890</v>
      </c>
      <c r="B32" s="106" t="s">
        <v>605</v>
      </c>
      <c r="C32" s="187">
        <f t="shared" si="0"/>
        <v>10304</v>
      </c>
      <c r="D32" s="119">
        <v>4538</v>
      </c>
      <c r="E32" s="119">
        <v>1517</v>
      </c>
      <c r="F32" s="119">
        <v>796</v>
      </c>
      <c r="G32" s="119">
        <v>2729</v>
      </c>
      <c r="H32" s="119">
        <v>688</v>
      </c>
      <c r="I32" s="119">
        <v>36</v>
      </c>
      <c r="J32" s="119">
        <v>0</v>
      </c>
      <c r="K32" s="395" t="s">
        <v>604</v>
      </c>
      <c r="L32" s="395"/>
    </row>
    <row r="33" spans="1:12" ht="24" customHeight="1" thickTop="1" thickBot="1">
      <c r="A33" s="41">
        <v>9000</v>
      </c>
      <c r="B33" s="107" t="s">
        <v>390</v>
      </c>
      <c r="C33" s="186">
        <f t="shared" si="0"/>
        <v>5851</v>
      </c>
      <c r="D33" s="118">
        <v>5027</v>
      </c>
      <c r="E33" s="118">
        <v>305</v>
      </c>
      <c r="F33" s="118">
        <v>0</v>
      </c>
      <c r="G33" s="118">
        <v>519</v>
      </c>
      <c r="H33" s="118">
        <v>0</v>
      </c>
      <c r="I33" s="118">
        <v>0</v>
      </c>
      <c r="J33" s="118">
        <v>0</v>
      </c>
      <c r="K33" s="391" t="s">
        <v>364</v>
      </c>
      <c r="L33" s="391"/>
    </row>
    <row r="34" spans="1:12" ht="23.25" customHeight="1" thickTop="1" thickBot="1">
      <c r="A34" s="42">
        <v>9103</v>
      </c>
      <c r="B34" s="106" t="s">
        <v>405</v>
      </c>
      <c r="C34" s="187">
        <f t="shared" si="0"/>
        <v>7465</v>
      </c>
      <c r="D34" s="119">
        <v>3921</v>
      </c>
      <c r="E34" s="119">
        <v>138</v>
      </c>
      <c r="F34" s="119">
        <v>1501</v>
      </c>
      <c r="G34" s="119">
        <v>409</v>
      </c>
      <c r="H34" s="119">
        <v>1496</v>
      </c>
      <c r="I34" s="119">
        <v>0</v>
      </c>
      <c r="J34" s="119">
        <v>0</v>
      </c>
      <c r="K34" s="395" t="s">
        <v>400</v>
      </c>
      <c r="L34" s="395"/>
    </row>
    <row r="35" spans="1:12" ht="24" customHeight="1" thickTop="1" thickBot="1">
      <c r="A35" s="41">
        <v>9312</v>
      </c>
      <c r="B35" s="107" t="s">
        <v>385</v>
      </c>
      <c r="C35" s="186">
        <f t="shared" si="0"/>
        <v>19724</v>
      </c>
      <c r="D35" s="118">
        <v>14540</v>
      </c>
      <c r="E35" s="118">
        <v>621</v>
      </c>
      <c r="F35" s="118">
        <v>107</v>
      </c>
      <c r="G35" s="118">
        <v>3637</v>
      </c>
      <c r="H35" s="118">
        <v>819</v>
      </c>
      <c r="I35" s="118">
        <v>0</v>
      </c>
      <c r="J35" s="118">
        <v>0</v>
      </c>
      <c r="K35" s="391" t="s">
        <v>365</v>
      </c>
      <c r="L35" s="391"/>
    </row>
    <row r="36" spans="1:12" ht="15.75" thickTop="1" thickBot="1">
      <c r="A36" s="42">
        <v>9319</v>
      </c>
      <c r="B36" s="106" t="s">
        <v>386</v>
      </c>
      <c r="C36" s="187">
        <f t="shared" si="0"/>
        <v>0</v>
      </c>
      <c r="D36" s="119">
        <v>0</v>
      </c>
      <c r="E36" s="119">
        <v>0</v>
      </c>
      <c r="F36" s="119">
        <v>0</v>
      </c>
      <c r="G36" s="119">
        <v>0</v>
      </c>
      <c r="H36" s="119">
        <v>0</v>
      </c>
      <c r="I36" s="119">
        <v>0</v>
      </c>
      <c r="J36" s="119">
        <v>0</v>
      </c>
      <c r="K36" s="395" t="s">
        <v>366</v>
      </c>
      <c r="L36" s="395"/>
    </row>
    <row r="37" spans="1:12" ht="24" customHeight="1" thickTop="1" thickBot="1">
      <c r="A37" s="41">
        <v>9321</v>
      </c>
      <c r="B37" s="107" t="s">
        <v>391</v>
      </c>
      <c r="C37" s="186">
        <f t="shared" si="0"/>
        <v>21185</v>
      </c>
      <c r="D37" s="118">
        <v>18315</v>
      </c>
      <c r="E37" s="118">
        <v>128</v>
      </c>
      <c r="F37" s="118">
        <v>0</v>
      </c>
      <c r="G37" s="118">
        <v>2742</v>
      </c>
      <c r="H37" s="118">
        <v>0</v>
      </c>
      <c r="I37" s="118">
        <v>0</v>
      </c>
      <c r="J37" s="118">
        <v>0</v>
      </c>
      <c r="K37" s="391" t="s">
        <v>367</v>
      </c>
      <c r="L37" s="391"/>
    </row>
    <row r="38" spans="1:12" ht="15.75" thickTop="1" thickBot="1">
      <c r="A38" s="42">
        <v>9329</v>
      </c>
      <c r="B38" s="106" t="s">
        <v>392</v>
      </c>
      <c r="C38" s="187">
        <f t="shared" si="0"/>
        <v>19782</v>
      </c>
      <c r="D38" s="119">
        <v>15718</v>
      </c>
      <c r="E38" s="119">
        <v>400</v>
      </c>
      <c r="F38" s="119">
        <v>687</v>
      </c>
      <c r="G38" s="119">
        <v>2533</v>
      </c>
      <c r="H38" s="119">
        <v>422</v>
      </c>
      <c r="I38" s="119">
        <v>22</v>
      </c>
      <c r="J38" s="119">
        <v>0</v>
      </c>
      <c r="K38" s="395" t="s">
        <v>399</v>
      </c>
      <c r="L38" s="395"/>
    </row>
    <row r="39" spans="1:12" ht="30.75" customHeight="1" thickTop="1" thickBot="1">
      <c r="A39" s="41">
        <v>9500</v>
      </c>
      <c r="B39" s="107" t="s">
        <v>393</v>
      </c>
      <c r="C39" s="186">
        <f t="shared" si="0"/>
        <v>31265</v>
      </c>
      <c r="D39" s="118">
        <v>29980</v>
      </c>
      <c r="E39" s="118">
        <v>113</v>
      </c>
      <c r="F39" s="118">
        <v>7</v>
      </c>
      <c r="G39" s="118">
        <v>737</v>
      </c>
      <c r="H39" s="118">
        <v>164</v>
      </c>
      <c r="I39" s="118">
        <v>264</v>
      </c>
      <c r="J39" s="118">
        <v>0</v>
      </c>
      <c r="K39" s="391" t="s">
        <v>407</v>
      </c>
      <c r="L39" s="391"/>
    </row>
    <row r="40" spans="1:12" ht="15.75" thickTop="1" thickBot="1">
      <c r="A40" s="42">
        <v>9601</v>
      </c>
      <c r="B40" s="106" t="s">
        <v>395</v>
      </c>
      <c r="C40" s="187">
        <f t="shared" si="0"/>
        <v>27646</v>
      </c>
      <c r="D40" s="119">
        <v>12395</v>
      </c>
      <c r="E40" s="119">
        <v>929</v>
      </c>
      <c r="F40" s="119">
        <v>1214</v>
      </c>
      <c r="G40" s="119">
        <v>7740</v>
      </c>
      <c r="H40" s="119">
        <v>735</v>
      </c>
      <c r="I40" s="119">
        <v>4633</v>
      </c>
      <c r="J40" s="119">
        <v>0</v>
      </c>
      <c r="K40" s="395" t="s">
        <v>398</v>
      </c>
      <c r="L40" s="395"/>
    </row>
    <row r="41" spans="1:12" ht="24" customHeight="1" thickTop="1" thickBot="1">
      <c r="A41" s="41">
        <v>9602</v>
      </c>
      <c r="B41" s="107" t="s">
        <v>394</v>
      </c>
      <c r="C41" s="186">
        <f t="shared" si="0"/>
        <v>46872</v>
      </c>
      <c r="D41" s="118">
        <v>28451</v>
      </c>
      <c r="E41" s="118">
        <v>1284</v>
      </c>
      <c r="F41" s="118">
        <v>1468</v>
      </c>
      <c r="G41" s="118">
        <v>5966</v>
      </c>
      <c r="H41" s="118">
        <v>9224</v>
      </c>
      <c r="I41" s="118">
        <v>479</v>
      </c>
      <c r="J41" s="118">
        <v>0</v>
      </c>
      <c r="K41" s="391" t="s">
        <v>368</v>
      </c>
      <c r="L41" s="391"/>
    </row>
    <row r="42" spans="1:12" ht="15" thickTop="1">
      <c r="A42" s="279">
        <v>9609</v>
      </c>
      <c r="B42" s="106" t="s">
        <v>396</v>
      </c>
      <c r="C42" s="280">
        <f t="shared" si="0"/>
        <v>13772</v>
      </c>
      <c r="D42" s="281">
        <v>6823</v>
      </c>
      <c r="E42" s="281">
        <v>722</v>
      </c>
      <c r="F42" s="281">
        <v>329</v>
      </c>
      <c r="G42" s="281">
        <v>2069</v>
      </c>
      <c r="H42" s="281">
        <v>970</v>
      </c>
      <c r="I42" s="281">
        <v>2859</v>
      </c>
      <c r="J42" s="281">
        <v>0</v>
      </c>
      <c r="K42" s="475" t="s">
        <v>397</v>
      </c>
      <c r="L42" s="475"/>
    </row>
    <row r="43" spans="1:12" ht="36" customHeight="1">
      <c r="A43" s="476" t="s">
        <v>7</v>
      </c>
      <c r="B43" s="476"/>
      <c r="C43" s="294">
        <f t="shared" ref="C43:I43" si="1">SUM(C8:C42)</f>
        <v>1696603</v>
      </c>
      <c r="D43" s="294">
        <f t="shared" si="1"/>
        <v>1228660</v>
      </c>
      <c r="E43" s="294">
        <f t="shared" si="1"/>
        <v>138768</v>
      </c>
      <c r="F43" s="294">
        <f t="shared" si="1"/>
        <v>148758</v>
      </c>
      <c r="G43" s="294">
        <f t="shared" si="1"/>
        <v>98293</v>
      </c>
      <c r="H43" s="294">
        <f t="shared" si="1"/>
        <v>62459</v>
      </c>
      <c r="I43" s="294">
        <f t="shared" si="1"/>
        <v>19665</v>
      </c>
      <c r="J43" s="294">
        <f>SUM(J8:J42)</f>
        <v>0</v>
      </c>
      <c r="K43" s="477" t="s">
        <v>4</v>
      </c>
      <c r="L43" s="478"/>
    </row>
  </sheetData>
  <mergeCells count="46">
    <mergeCell ref="K23:L23"/>
    <mergeCell ref="K17:L17"/>
    <mergeCell ref="K18:L18"/>
    <mergeCell ref="K19:L19"/>
    <mergeCell ref="K20:L20"/>
    <mergeCell ref="K21:L21"/>
    <mergeCell ref="K22:L22"/>
    <mergeCell ref="A6:B6"/>
    <mergeCell ref="F6:G6"/>
    <mergeCell ref="K6:L6"/>
    <mergeCell ref="K16:L16"/>
    <mergeCell ref="K8:L8"/>
    <mergeCell ref="K9:L9"/>
    <mergeCell ref="K10:L10"/>
    <mergeCell ref="K11:L11"/>
    <mergeCell ref="K12:L12"/>
    <mergeCell ref="K13:L13"/>
    <mergeCell ref="K14:L14"/>
    <mergeCell ref="K15:L15"/>
    <mergeCell ref="K7:L7"/>
    <mergeCell ref="A1:L1"/>
    <mergeCell ref="A2:L2"/>
    <mergeCell ref="A3:L3"/>
    <mergeCell ref="A4:L4"/>
    <mergeCell ref="A5:L5"/>
    <mergeCell ref="K27:L27"/>
    <mergeCell ref="K28:L28"/>
    <mergeCell ref="K31:L31"/>
    <mergeCell ref="K29:L29"/>
    <mergeCell ref="K24:L24"/>
    <mergeCell ref="K30:L30"/>
    <mergeCell ref="K25:L25"/>
    <mergeCell ref="K26:L26"/>
    <mergeCell ref="K37:L37"/>
    <mergeCell ref="A43:B43"/>
    <mergeCell ref="K43:L43"/>
    <mergeCell ref="K38:L38"/>
    <mergeCell ref="K39:L39"/>
    <mergeCell ref="K40:L40"/>
    <mergeCell ref="K41:L41"/>
    <mergeCell ref="K42:L42"/>
    <mergeCell ref="K32:L32"/>
    <mergeCell ref="K33:L33"/>
    <mergeCell ref="K34:L34"/>
    <mergeCell ref="K35:L35"/>
    <mergeCell ref="K36:L36"/>
  </mergeCells>
  <printOptions horizontalCentered="1" verticalCentered="1"/>
  <pageMargins left="0" right="0" top="0" bottom="0" header="0.31496062992125984" footer="0.31496062992125984"/>
  <pageSetup paperSize="9" scale="6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tint="0.39997558519241921"/>
  </sheetPr>
  <dimension ref="A1:O43"/>
  <sheetViews>
    <sheetView view="pageBreakPreview" zoomScaleNormal="100" zoomScaleSheetLayoutView="100" workbookViewId="0">
      <selection sqref="A1:O6"/>
    </sheetView>
  </sheetViews>
  <sheetFormatPr defaultColWidth="9.140625" defaultRowHeight="14.25"/>
  <cols>
    <col min="1" max="1" width="5.7109375" style="2" customWidth="1"/>
    <col min="2" max="2" width="40.7109375" style="1" customWidth="1"/>
    <col min="3" max="13" width="9.7109375" style="1" customWidth="1"/>
    <col min="14" max="14" width="40.7109375" style="1" customWidth="1"/>
    <col min="15" max="15" width="5.7109375" style="1" customWidth="1"/>
    <col min="16" max="16384" width="9.140625" style="1"/>
  </cols>
  <sheetData>
    <row r="1" spans="1:15" s="4" customFormat="1">
      <c r="A1" s="546"/>
      <c r="B1" s="546"/>
      <c r="C1" s="546"/>
      <c r="D1" s="546"/>
      <c r="E1" s="546"/>
      <c r="F1" s="546"/>
      <c r="G1" s="546"/>
      <c r="H1" s="546"/>
      <c r="I1" s="546"/>
      <c r="J1" s="546"/>
      <c r="K1" s="546"/>
      <c r="L1" s="546"/>
      <c r="M1" s="546"/>
      <c r="N1" s="546"/>
      <c r="O1" s="546"/>
    </row>
    <row r="2" spans="1:15">
      <c r="A2" s="567" t="s">
        <v>50</v>
      </c>
      <c r="B2" s="567"/>
      <c r="C2" s="567"/>
      <c r="D2" s="567"/>
      <c r="E2" s="567"/>
      <c r="F2" s="567"/>
      <c r="G2" s="567"/>
      <c r="H2" s="567"/>
      <c r="I2" s="567"/>
      <c r="J2" s="567"/>
      <c r="K2" s="567"/>
      <c r="L2" s="567"/>
      <c r="M2" s="567"/>
      <c r="N2" s="567"/>
      <c r="O2" s="567"/>
    </row>
    <row r="3" spans="1:15">
      <c r="A3" s="567" t="s">
        <v>71</v>
      </c>
      <c r="B3" s="567"/>
      <c r="C3" s="567"/>
      <c r="D3" s="567"/>
      <c r="E3" s="567"/>
      <c r="F3" s="567"/>
      <c r="G3" s="567"/>
      <c r="H3" s="567"/>
      <c r="I3" s="567"/>
      <c r="J3" s="567"/>
      <c r="K3" s="567"/>
      <c r="L3" s="567"/>
      <c r="M3" s="567"/>
      <c r="N3" s="567"/>
      <c r="O3" s="567"/>
    </row>
    <row r="4" spans="1:15">
      <c r="A4" s="567" t="s">
        <v>51</v>
      </c>
      <c r="B4" s="567"/>
      <c r="C4" s="567"/>
      <c r="D4" s="567"/>
      <c r="E4" s="567"/>
      <c r="F4" s="567"/>
      <c r="G4" s="567"/>
      <c r="H4" s="567"/>
      <c r="I4" s="567"/>
      <c r="J4" s="567"/>
      <c r="K4" s="567"/>
      <c r="L4" s="567"/>
      <c r="M4" s="567"/>
      <c r="N4" s="567"/>
      <c r="O4" s="567"/>
    </row>
    <row r="5" spans="1:15">
      <c r="A5" s="567" t="s">
        <v>72</v>
      </c>
      <c r="B5" s="567"/>
      <c r="C5" s="567"/>
      <c r="D5" s="567"/>
      <c r="E5" s="567"/>
      <c r="F5" s="567"/>
      <c r="G5" s="567"/>
      <c r="H5" s="567"/>
      <c r="I5" s="567"/>
      <c r="J5" s="567"/>
      <c r="K5" s="567"/>
      <c r="L5" s="567"/>
      <c r="M5" s="567"/>
      <c r="N5" s="567"/>
      <c r="O5" s="567"/>
    </row>
    <row r="6" spans="1:15">
      <c r="A6" s="551" t="s">
        <v>473</v>
      </c>
      <c r="B6" s="551"/>
      <c r="C6" s="207"/>
      <c r="D6" s="568"/>
      <c r="E6" s="568"/>
      <c r="F6" s="568"/>
      <c r="G6" s="568"/>
      <c r="H6" s="569">
        <v>2022</v>
      </c>
      <c r="I6" s="568"/>
      <c r="J6" s="568"/>
      <c r="K6" s="568"/>
      <c r="L6" s="568"/>
      <c r="M6" s="568"/>
      <c r="N6" s="566" t="s">
        <v>74</v>
      </c>
      <c r="O6" s="566"/>
    </row>
    <row r="7" spans="1:15" ht="106.9" customHeight="1">
      <c r="A7" s="142" t="s">
        <v>580</v>
      </c>
      <c r="B7" s="142" t="s">
        <v>10</v>
      </c>
      <c r="C7" s="192" t="s">
        <v>581</v>
      </c>
      <c r="D7" s="193" t="s">
        <v>582</v>
      </c>
      <c r="E7" s="192" t="s">
        <v>583</v>
      </c>
      <c r="F7" s="193" t="s">
        <v>584</v>
      </c>
      <c r="G7" s="193" t="s">
        <v>585</v>
      </c>
      <c r="H7" s="192" t="s">
        <v>586</v>
      </c>
      <c r="I7" s="193" t="s">
        <v>587</v>
      </c>
      <c r="J7" s="192" t="s">
        <v>588</v>
      </c>
      <c r="K7" s="192" t="s">
        <v>589</v>
      </c>
      <c r="L7" s="192" t="s">
        <v>590</v>
      </c>
      <c r="M7" s="193" t="s">
        <v>591</v>
      </c>
      <c r="N7" s="371" t="s">
        <v>17</v>
      </c>
      <c r="O7" s="371"/>
    </row>
    <row r="8" spans="1:15" ht="26.25" thickBot="1">
      <c r="A8" s="45">
        <v>4521</v>
      </c>
      <c r="B8" s="207" t="s">
        <v>387</v>
      </c>
      <c r="C8" s="182">
        <f>SUM(D8:M8)</f>
        <v>239811</v>
      </c>
      <c r="D8" s="157">
        <v>38532</v>
      </c>
      <c r="E8" s="157">
        <v>2056</v>
      </c>
      <c r="F8" s="157">
        <v>10862</v>
      </c>
      <c r="G8" s="157">
        <v>133</v>
      </c>
      <c r="H8" s="157">
        <v>12818</v>
      </c>
      <c r="I8" s="157">
        <v>6580</v>
      </c>
      <c r="J8" s="157">
        <v>6954</v>
      </c>
      <c r="K8" s="157">
        <v>4043</v>
      </c>
      <c r="L8" s="157">
        <v>48</v>
      </c>
      <c r="M8" s="157">
        <v>157785</v>
      </c>
      <c r="N8" s="486" t="s">
        <v>406</v>
      </c>
      <c r="O8" s="487"/>
    </row>
    <row r="9" spans="1:15" ht="15.75" customHeight="1" thickTop="1" thickBot="1">
      <c r="A9" s="41">
        <v>4522</v>
      </c>
      <c r="B9" s="208" t="s">
        <v>369</v>
      </c>
      <c r="C9" s="183">
        <f t="shared" ref="C9:C42" si="0">SUM(D9:M9)</f>
        <v>66023</v>
      </c>
      <c r="D9" s="158">
        <v>5721</v>
      </c>
      <c r="E9" s="158">
        <v>122</v>
      </c>
      <c r="F9" s="158">
        <v>506</v>
      </c>
      <c r="G9" s="158">
        <v>38</v>
      </c>
      <c r="H9" s="158">
        <v>1407</v>
      </c>
      <c r="I9" s="158">
        <v>1684</v>
      </c>
      <c r="J9" s="158">
        <v>775</v>
      </c>
      <c r="K9" s="158">
        <v>1340</v>
      </c>
      <c r="L9" s="158">
        <v>10</v>
      </c>
      <c r="M9" s="158">
        <v>54420</v>
      </c>
      <c r="N9" s="440" t="s">
        <v>349</v>
      </c>
      <c r="O9" s="483"/>
    </row>
    <row r="10" spans="1:15" ht="21.95" customHeight="1" thickTop="1" thickBot="1">
      <c r="A10" s="45">
        <v>4529</v>
      </c>
      <c r="B10" s="207" t="s">
        <v>404</v>
      </c>
      <c r="C10" s="184">
        <f t="shared" si="0"/>
        <v>17029</v>
      </c>
      <c r="D10" s="159">
        <v>3382</v>
      </c>
      <c r="E10" s="159">
        <v>342</v>
      </c>
      <c r="F10" s="159">
        <v>0</v>
      </c>
      <c r="G10" s="159">
        <v>0</v>
      </c>
      <c r="H10" s="159">
        <v>334</v>
      </c>
      <c r="I10" s="159">
        <v>73</v>
      </c>
      <c r="J10" s="159">
        <v>215</v>
      </c>
      <c r="K10" s="159">
        <v>11</v>
      </c>
      <c r="L10" s="159">
        <v>0</v>
      </c>
      <c r="M10" s="159">
        <v>12672</v>
      </c>
      <c r="N10" s="479" t="s">
        <v>403</v>
      </c>
      <c r="O10" s="480"/>
    </row>
    <row r="11" spans="1:15" ht="21.95" customHeight="1" thickTop="1" thickBot="1">
      <c r="A11" s="41">
        <v>4540</v>
      </c>
      <c r="B11" s="208" t="s">
        <v>408</v>
      </c>
      <c r="C11" s="183">
        <f t="shared" si="0"/>
        <v>10727</v>
      </c>
      <c r="D11" s="158">
        <v>1762</v>
      </c>
      <c r="E11" s="158">
        <v>806</v>
      </c>
      <c r="F11" s="158">
        <v>0</v>
      </c>
      <c r="G11" s="158">
        <v>0</v>
      </c>
      <c r="H11" s="158">
        <v>32</v>
      </c>
      <c r="I11" s="158">
        <v>10</v>
      </c>
      <c r="J11" s="158">
        <v>881</v>
      </c>
      <c r="K11" s="158">
        <v>0</v>
      </c>
      <c r="L11" s="158">
        <v>0</v>
      </c>
      <c r="M11" s="158">
        <v>7236</v>
      </c>
      <c r="N11" s="440" t="s">
        <v>402</v>
      </c>
      <c r="O11" s="483"/>
    </row>
    <row r="12" spans="1:15" ht="21.95" customHeight="1" thickTop="1" thickBot="1">
      <c r="A12" s="45">
        <v>8511</v>
      </c>
      <c r="B12" s="207" t="s">
        <v>370</v>
      </c>
      <c r="C12" s="184">
        <f t="shared" si="0"/>
        <v>40484</v>
      </c>
      <c r="D12" s="159">
        <v>5876</v>
      </c>
      <c r="E12" s="159">
        <v>41</v>
      </c>
      <c r="F12" s="159">
        <v>395</v>
      </c>
      <c r="G12" s="159">
        <v>337</v>
      </c>
      <c r="H12" s="159">
        <v>627</v>
      </c>
      <c r="I12" s="159">
        <v>426</v>
      </c>
      <c r="J12" s="159">
        <v>2006</v>
      </c>
      <c r="K12" s="159">
        <v>2230</v>
      </c>
      <c r="L12" s="159">
        <v>314</v>
      </c>
      <c r="M12" s="159">
        <v>28232</v>
      </c>
      <c r="N12" s="479" t="s">
        <v>350</v>
      </c>
      <c r="O12" s="480"/>
    </row>
    <row r="13" spans="1:15" ht="21.95" customHeight="1" thickTop="1" thickBot="1">
      <c r="A13" s="41">
        <v>8512</v>
      </c>
      <c r="B13" s="208" t="s">
        <v>371</v>
      </c>
      <c r="C13" s="183">
        <f t="shared" si="0"/>
        <v>96868</v>
      </c>
      <c r="D13" s="158">
        <v>10854</v>
      </c>
      <c r="E13" s="158">
        <v>271</v>
      </c>
      <c r="F13" s="158">
        <v>3598</v>
      </c>
      <c r="G13" s="158">
        <v>442</v>
      </c>
      <c r="H13" s="158">
        <v>1032</v>
      </c>
      <c r="I13" s="158">
        <v>395</v>
      </c>
      <c r="J13" s="158">
        <v>4151</v>
      </c>
      <c r="K13" s="158">
        <v>11620</v>
      </c>
      <c r="L13" s="158">
        <v>387</v>
      </c>
      <c r="M13" s="158">
        <v>64118</v>
      </c>
      <c r="N13" s="440" t="s">
        <v>351</v>
      </c>
      <c r="O13" s="483"/>
    </row>
    <row r="14" spans="1:15" ht="21.95" customHeight="1" thickTop="1" thickBot="1">
      <c r="A14" s="45">
        <v>8513</v>
      </c>
      <c r="B14" s="207" t="s">
        <v>372</v>
      </c>
      <c r="C14" s="184">
        <f t="shared" si="0"/>
        <v>6775</v>
      </c>
      <c r="D14" s="159">
        <v>678</v>
      </c>
      <c r="E14" s="159">
        <v>109</v>
      </c>
      <c r="F14" s="159">
        <v>0</v>
      </c>
      <c r="G14" s="159">
        <v>0</v>
      </c>
      <c r="H14" s="159">
        <v>75</v>
      </c>
      <c r="I14" s="159">
        <v>72</v>
      </c>
      <c r="J14" s="159">
        <v>605</v>
      </c>
      <c r="K14" s="159">
        <v>1245</v>
      </c>
      <c r="L14" s="159">
        <v>0</v>
      </c>
      <c r="M14" s="159">
        <v>3991</v>
      </c>
      <c r="N14" s="479" t="s">
        <v>352</v>
      </c>
      <c r="O14" s="480"/>
    </row>
    <row r="15" spans="1:15" ht="21.95" customHeight="1" thickTop="1" thickBot="1">
      <c r="A15" s="41">
        <v>8514</v>
      </c>
      <c r="B15" s="208" t="s">
        <v>373</v>
      </c>
      <c r="C15" s="183">
        <f t="shared" si="0"/>
        <v>676178</v>
      </c>
      <c r="D15" s="158">
        <v>211476</v>
      </c>
      <c r="E15" s="158">
        <v>176</v>
      </c>
      <c r="F15" s="158">
        <v>7670</v>
      </c>
      <c r="G15" s="158">
        <v>9883</v>
      </c>
      <c r="H15" s="158">
        <v>6426</v>
      </c>
      <c r="I15" s="158">
        <v>12161</v>
      </c>
      <c r="J15" s="158">
        <v>87249</v>
      </c>
      <c r="K15" s="158">
        <v>74761</v>
      </c>
      <c r="L15" s="158">
        <v>1688</v>
      </c>
      <c r="M15" s="158">
        <v>264688</v>
      </c>
      <c r="N15" s="440" t="s">
        <v>16</v>
      </c>
      <c r="O15" s="483"/>
    </row>
    <row r="16" spans="1:15" ht="21.95" customHeight="1" thickTop="1" thickBot="1">
      <c r="A16" s="45">
        <v>8521</v>
      </c>
      <c r="B16" s="207" t="s">
        <v>374</v>
      </c>
      <c r="C16" s="184">
        <f t="shared" si="0"/>
        <v>2193</v>
      </c>
      <c r="D16" s="159">
        <v>187</v>
      </c>
      <c r="E16" s="159">
        <v>0</v>
      </c>
      <c r="F16" s="159">
        <v>20</v>
      </c>
      <c r="G16" s="159">
        <v>0</v>
      </c>
      <c r="H16" s="159">
        <v>28</v>
      </c>
      <c r="I16" s="159">
        <v>15</v>
      </c>
      <c r="J16" s="159">
        <v>143</v>
      </c>
      <c r="K16" s="159">
        <v>0</v>
      </c>
      <c r="L16" s="159">
        <v>0</v>
      </c>
      <c r="M16" s="159">
        <v>1800</v>
      </c>
      <c r="N16" s="479" t="s">
        <v>353</v>
      </c>
      <c r="O16" s="480"/>
    </row>
    <row r="17" spans="1:15" ht="21.95" customHeight="1" thickTop="1" thickBot="1">
      <c r="A17" s="41">
        <v>8522</v>
      </c>
      <c r="B17" s="208" t="s">
        <v>511</v>
      </c>
      <c r="C17" s="183">
        <f t="shared" si="0"/>
        <v>4588</v>
      </c>
      <c r="D17" s="158">
        <v>0</v>
      </c>
      <c r="E17" s="158">
        <v>0</v>
      </c>
      <c r="F17" s="158">
        <v>218</v>
      </c>
      <c r="G17" s="158">
        <v>3614</v>
      </c>
      <c r="H17" s="158">
        <v>14</v>
      </c>
      <c r="I17" s="158">
        <v>0</v>
      </c>
      <c r="J17" s="158">
        <v>265</v>
      </c>
      <c r="K17" s="158">
        <v>0</v>
      </c>
      <c r="L17" s="158">
        <v>477</v>
      </c>
      <c r="M17" s="158">
        <v>0</v>
      </c>
      <c r="N17" s="440" t="s">
        <v>512</v>
      </c>
      <c r="O17" s="483"/>
    </row>
    <row r="18" spans="1:15" ht="15.75" thickTop="1" thickBot="1">
      <c r="A18" s="45">
        <v>8530</v>
      </c>
      <c r="B18" s="207" t="s">
        <v>375</v>
      </c>
      <c r="C18" s="184">
        <f t="shared" si="0"/>
        <v>123918</v>
      </c>
      <c r="D18" s="159">
        <v>16799</v>
      </c>
      <c r="E18" s="159">
        <v>0</v>
      </c>
      <c r="F18" s="159">
        <v>3900</v>
      </c>
      <c r="G18" s="159">
        <v>9737</v>
      </c>
      <c r="H18" s="159">
        <v>523</v>
      </c>
      <c r="I18" s="159">
        <v>3627</v>
      </c>
      <c r="J18" s="159">
        <v>72265</v>
      </c>
      <c r="K18" s="159">
        <v>41</v>
      </c>
      <c r="L18" s="159">
        <v>881</v>
      </c>
      <c r="M18" s="159">
        <v>16145</v>
      </c>
      <c r="N18" s="479" t="s">
        <v>15</v>
      </c>
      <c r="O18" s="480"/>
    </row>
    <row r="19" spans="1:15" s="298" customFormat="1" ht="15.75" customHeight="1" thickTop="1" thickBot="1">
      <c r="A19" s="41">
        <v>8541</v>
      </c>
      <c r="B19" s="208" t="s">
        <v>376</v>
      </c>
      <c r="C19" s="183">
        <f t="shared" si="0"/>
        <v>0</v>
      </c>
      <c r="D19" s="158">
        <v>0</v>
      </c>
      <c r="E19" s="158">
        <v>0</v>
      </c>
      <c r="F19" s="158">
        <v>0</v>
      </c>
      <c r="G19" s="158">
        <v>0</v>
      </c>
      <c r="H19" s="158">
        <v>0</v>
      </c>
      <c r="I19" s="158">
        <v>0</v>
      </c>
      <c r="J19" s="158">
        <v>0</v>
      </c>
      <c r="K19" s="158">
        <v>0</v>
      </c>
      <c r="L19" s="158">
        <v>0</v>
      </c>
      <c r="M19" s="158">
        <v>0</v>
      </c>
      <c r="N19" s="440" t="s">
        <v>354</v>
      </c>
      <c r="O19" s="483"/>
    </row>
    <row r="20" spans="1:15" ht="15.75" customHeight="1" thickTop="1" thickBot="1">
      <c r="A20" s="45">
        <v>8542</v>
      </c>
      <c r="B20" s="207" t="s">
        <v>377</v>
      </c>
      <c r="C20" s="184">
        <f t="shared" si="0"/>
        <v>4090</v>
      </c>
      <c r="D20" s="159">
        <v>1830</v>
      </c>
      <c r="E20" s="159">
        <v>0</v>
      </c>
      <c r="F20" s="159">
        <v>44</v>
      </c>
      <c r="G20" s="159">
        <v>20</v>
      </c>
      <c r="H20" s="159">
        <v>65</v>
      </c>
      <c r="I20" s="159">
        <v>3</v>
      </c>
      <c r="J20" s="159">
        <v>97</v>
      </c>
      <c r="K20" s="159">
        <v>0</v>
      </c>
      <c r="L20" s="159">
        <v>0</v>
      </c>
      <c r="M20" s="159">
        <v>2031</v>
      </c>
      <c r="N20" s="479" t="s">
        <v>355</v>
      </c>
      <c r="O20" s="480"/>
    </row>
    <row r="21" spans="1:15" ht="15.75" customHeight="1" thickTop="1" thickBot="1">
      <c r="A21" s="41">
        <v>8543</v>
      </c>
      <c r="B21" s="208" t="s">
        <v>388</v>
      </c>
      <c r="C21" s="183">
        <f t="shared" si="0"/>
        <v>3481</v>
      </c>
      <c r="D21" s="158">
        <v>1202</v>
      </c>
      <c r="E21" s="158">
        <v>0</v>
      </c>
      <c r="F21" s="158">
        <v>0</v>
      </c>
      <c r="G21" s="158">
        <v>0</v>
      </c>
      <c r="H21" s="158">
        <v>142</v>
      </c>
      <c r="I21" s="158">
        <v>47</v>
      </c>
      <c r="J21" s="158">
        <v>712</v>
      </c>
      <c r="K21" s="158">
        <v>162</v>
      </c>
      <c r="L21" s="158">
        <v>10</v>
      </c>
      <c r="M21" s="158">
        <v>1206</v>
      </c>
      <c r="N21" s="440" t="s">
        <v>356</v>
      </c>
      <c r="O21" s="483"/>
    </row>
    <row r="22" spans="1:15" ht="15.75" thickTop="1" thickBot="1">
      <c r="A22" s="45">
        <v>8544</v>
      </c>
      <c r="B22" s="207" t="s">
        <v>378</v>
      </c>
      <c r="C22" s="184">
        <f t="shared" si="0"/>
        <v>20281</v>
      </c>
      <c r="D22" s="159">
        <v>9500</v>
      </c>
      <c r="E22" s="159">
        <v>365</v>
      </c>
      <c r="F22" s="159">
        <v>255</v>
      </c>
      <c r="G22" s="159">
        <v>326</v>
      </c>
      <c r="H22" s="159">
        <v>1726</v>
      </c>
      <c r="I22" s="159">
        <v>304</v>
      </c>
      <c r="J22" s="159">
        <v>2772</v>
      </c>
      <c r="K22" s="159">
        <v>34</v>
      </c>
      <c r="L22" s="159">
        <v>0</v>
      </c>
      <c r="M22" s="159">
        <v>4999</v>
      </c>
      <c r="N22" s="479" t="s">
        <v>357</v>
      </c>
      <c r="O22" s="480"/>
    </row>
    <row r="23" spans="1:15" ht="21.95" customHeight="1" thickTop="1" thickBot="1">
      <c r="A23" s="41">
        <v>8545</v>
      </c>
      <c r="B23" s="208" t="s">
        <v>379</v>
      </c>
      <c r="C23" s="183">
        <f t="shared" si="0"/>
        <v>10036</v>
      </c>
      <c r="D23" s="158">
        <v>3041</v>
      </c>
      <c r="E23" s="158">
        <v>0</v>
      </c>
      <c r="F23" s="158">
        <v>207</v>
      </c>
      <c r="G23" s="158">
        <v>1199</v>
      </c>
      <c r="H23" s="158">
        <v>137</v>
      </c>
      <c r="I23" s="158">
        <v>150</v>
      </c>
      <c r="J23" s="158">
        <v>215</v>
      </c>
      <c r="K23" s="158">
        <v>323</v>
      </c>
      <c r="L23" s="158">
        <v>50</v>
      </c>
      <c r="M23" s="158">
        <v>4714</v>
      </c>
      <c r="N23" s="440" t="s">
        <v>358</v>
      </c>
      <c r="O23" s="483"/>
    </row>
    <row r="24" spans="1:15" ht="15.75" thickTop="1" thickBot="1">
      <c r="A24" s="45">
        <v>8548</v>
      </c>
      <c r="B24" s="207" t="s">
        <v>380</v>
      </c>
      <c r="C24" s="184">
        <f t="shared" si="0"/>
        <v>15558</v>
      </c>
      <c r="D24" s="159">
        <v>1161</v>
      </c>
      <c r="E24" s="159">
        <v>88</v>
      </c>
      <c r="F24" s="203">
        <v>683</v>
      </c>
      <c r="G24" s="159">
        <v>645</v>
      </c>
      <c r="H24" s="159">
        <v>641</v>
      </c>
      <c r="I24" s="159">
        <v>179</v>
      </c>
      <c r="J24" s="159">
        <v>1324</v>
      </c>
      <c r="K24" s="159">
        <v>859</v>
      </c>
      <c r="L24" s="159">
        <v>101</v>
      </c>
      <c r="M24" s="159">
        <v>9877</v>
      </c>
      <c r="N24" s="479" t="s">
        <v>401</v>
      </c>
      <c r="O24" s="480"/>
    </row>
    <row r="25" spans="1:15" ht="15.75" thickTop="1" thickBot="1">
      <c r="A25" s="41">
        <v>8610</v>
      </c>
      <c r="B25" s="208" t="s">
        <v>381</v>
      </c>
      <c r="C25" s="183">
        <f t="shared" si="0"/>
        <v>86852</v>
      </c>
      <c r="D25" s="158">
        <v>33506</v>
      </c>
      <c r="E25" s="158">
        <v>145</v>
      </c>
      <c r="F25" s="158">
        <v>1415</v>
      </c>
      <c r="G25" s="158">
        <v>18090</v>
      </c>
      <c r="H25" s="158">
        <v>804</v>
      </c>
      <c r="I25" s="158">
        <v>10418</v>
      </c>
      <c r="J25" s="158">
        <v>4711</v>
      </c>
      <c r="K25" s="158">
        <v>0</v>
      </c>
      <c r="L25" s="158">
        <v>0</v>
      </c>
      <c r="M25" s="158">
        <v>17763</v>
      </c>
      <c r="N25" s="440" t="s">
        <v>359</v>
      </c>
      <c r="O25" s="483"/>
    </row>
    <row r="26" spans="1:15" ht="27" thickTop="1" thickBot="1">
      <c r="A26" s="45">
        <v>8621</v>
      </c>
      <c r="B26" s="207" t="s">
        <v>389</v>
      </c>
      <c r="C26" s="184">
        <f t="shared" si="0"/>
        <v>75838</v>
      </c>
      <c r="D26" s="159">
        <v>34523</v>
      </c>
      <c r="E26" s="159">
        <v>21</v>
      </c>
      <c r="F26" s="159">
        <v>1547</v>
      </c>
      <c r="G26" s="159">
        <v>533</v>
      </c>
      <c r="H26" s="159">
        <v>246</v>
      </c>
      <c r="I26" s="159">
        <v>1433</v>
      </c>
      <c r="J26" s="159">
        <v>5630</v>
      </c>
      <c r="K26" s="159">
        <v>537</v>
      </c>
      <c r="L26" s="159">
        <v>900</v>
      </c>
      <c r="M26" s="159">
        <v>30468</v>
      </c>
      <c r="N26" s="479" t="s">
        <v>360</v>
      </c>
      <c r="O26" s="480"/>
    </row>
    <row r="27" spans="1:15" ht="15.75" thickTop="1" thickBot="1">
      <c r="A27" s="41">
        <v>8622</v>
      </c>
      <c r="B27" s="208" t="s">
        <v>382</v>
      </c>
      <c r="C27" s="183">
        <f t="shared" si="0"/>
        <v>68953</v>
      </c>
      <c r="D27" s="158">
        <v>8962</v>
      </c>
      <c r="E27" s="158">
        <v>0</v>
      </c>
      <c r="F27" s="158">
        <v>784</v>
      </c>
      <c r="G27" s="158">
        <v>448</v>
      </c>
      <c r="H27" s="158">
        <v>651</v>
      </c>
      <c r="I27" s="158">
        <v>2331</v>
      </c>
      <c r="J27" s="158">
        <v>2147</v>
      </c>
      <c r="K27" s="158">
        <v>165</v>
      </c>
      <c r="L27" s="158">
        <v>0</v>
      </c>
      <c r="M27" s="158">
        <v>53465</v>
      </c>
      <c r="N27" s="440" t="s">
        <v>361</v>
      </c>
      <c r="O27" s="483"/>
    </row>
    <row r="28" spans="1:15" ht="15.75" thickTop="1" thickBot="1">
      <c r="A28" s="45">
        <v>8623</v>
      </c>
      <c r="B28" s="207" t="s">
        <v>383</v>
      </c>
      <c r="C28" s="184">
        <f t="shared" si="0"/>
        <v>134589</v>
      </c>
      <c r="D28" s="159">
        <v>26969</v>
      </c>
      <c r="E28" s="159">
        <v>154</v>
      </c>
      <c r="F28" s="159">
        <v>3831</v>
      </c>
      <c r="G28" s="159">
        <v>0</v>
      </c>
      <c r="H28" s="159">
        <v>1493</v>
      </c>
      <c r="I28" s="159">
        <v>3661</v>
      </c>
      <c r="J28" s="159">
        <v>8114</v>
      </c>
      <c r="K28" s="159">
        <v>592</v>
      </c>
      <c r="L28" s="159">
        <v>1216</v>
      </c>
      <c r="M28" s="159">
        <v>88559</v>
      </c>
      <c r="N28" s="479" t="s">
        <v>362</v>
      </c>
      <c r="O28" s="480"/>
    </row>
    <row r="29" spans="1:15" ht="15.75" thickTop="1" thickBot="1">
      <c r="A29" s="41">
        <v>8690</v>
      </c>
      <c r="B29" s="208" t="s">
        <v>384</v>
      </c>
      <c r="C29" s="183">
        <f t="shared" si="0"/>
        <v>19096</v>
      </c>
      <c r="D29" s="158">
        <v>5793</v>
      </c>
      <c r="E29" s="158">
        <v>8</v>
      </c>
      <c r="F29" s="158">
        <v>1259</v>
      </c>
      <c r="G29" s="158">
        <v>254</v>
      </c>
      <c r="H29" s="158">
        <v>569</v>
      </c>
      <c r="I29" s="158">
        <v>737</v>
      </c>
      <c r="J29" s="158">
        <v>728</v>
      </c>
      <c r="K29" s="158">
        <v>701</v>
      </c>
      <c r="L29" s="158">
        <v>13</v>
      </c>
      <c r="M29" s="158">
        <v>9034</v>
      </c>
      <c r="N29" s="440" t="s">
        <v>363</v>
      </c>
      <c r="O29" s="483"/>
    </row>
    <row r="30" spans="1:15" ht="16.5" customHeight="1" thickTop="1" thickBot="1">
      <c r="A30" s="45">
        <v>8700</v>
      </c>
      <c r="B30" s="207" t="s">
        <v>558</v>
      </c>
      <c r="C30" s="184">
        <f t="shared" si="0"/>
        <v>7983</v>
      </c>
      <c r="D30" s="159">
        <v>1783</v>
      </c>
      <c r="E30" s="159">
        <v>0</v>
      </c>
      <c r="F30" s="159">
        <v>210</v>
      </c>
      <c r="G30" s="159">
        <v>0</v>
      </c>
      <c r="H30" s="159">
        <v>434</v>
      </c>
      <c r="I30" s="159">
        <v>42</v>
      </c>
      <c r="J30" s="159">
        <v>708</v>
      </c>
      <c r="K30" s="159">
        <v>0</v>
      </c>
      <c r="L30" s="159">
        <v>0</v>
      </c>
      <c r="M30" s="159">
        <v>4806</v>
      </c>
      <c r="N30" s="479" t="s">
        <v>559</v>
      </c>
      <c r="O30" s="480"/>
    </row>
    <row r="31" spans="1:15" ht="27" thickTop="1" thickBot="1">
      <c r="A31" s="41">
        <v>8810</v>
      </c>
      <c r="B31" s="208" t="s">
        <v>499</v>
      </c>
      <c r="C31" s="183">
        <f t="shared" si="0"/>
        <v>1072</v>
      </c>
      <c r="D31" s="158">
        <v>0</v>
      </c>
      <c r="E31" s="158">
        <v>0</v>
      </c>
      <c r="F31" s="158">
        <v>0</v>
      </c>
      <c r="G31" s="158">
        <v>0</v>
      </c>
      <c r="H31" s="158">
        <v>160</v>
      </c>
      <c r="I31" s="158">
        <v>0</v>
      </c>
      <c r="J31" s="158">
        <v>166</v>
      </c>
      <c r="K31" s="158">
        <v>0</v>
      </c>
      <c r="L31" s="158">
        <v>0</v>
      </c>
      <c r="M31" s="158">
        <v>746</v>
      </c>
      <c r="N31" s="440" t="s">
        <v>501</v>
      </c>
      <c r="O31" s="483"/>
    </row>
    <row r="32" spans="1:15" ht="16.5" customHeight="1" thickTop="1" thickBot="1">
      <c r="A32" s="45">
        <v>8890</v>
      </c>
      <c r="B32" s="207" t="s">
        <v>605</v>
      </c>
      <c r="C32" s="184">
        <f t="shared" si="0"/>
        <v>40846</v>
      </c>
      <c r="D32" s="159">
        <v>4260</v>
      </c>
      <c r="E32" s="159">
        <v>562</v>
      </c>
      <c r="F32" s="159">
        <v>482</v>
      </c>
      <c r="G32" s="159">
        <v>279</v>
      </c>
      <c r="H32" s="159">
        <v>502</v>
      </c>
      <c r="I32" s="159">
        <v>325</v>
      </c>
      <c r="J32" s="159">
        <v>3850</v>
      </c>
      <c r="K32" s="159">
        <v>415</v>
      </c>
      <c r="L32" s="159">
        <v>914</v>
      </c>
      <c r="M32" s="159">
        <v>29257</v>
      </c>
      <c r="N32" s="479" t="s">
        <v>604</v>
      </c>
      <c r="O32" s="480"/>
    </row>
    <row r="33" spans="1:15" ht="21.95" customHeight="1" thickTop="1" thickBot="1">
      <c r="A33" s="41">
        <v>9000</v>
      </c>
      <c r="B33" s="208" t="s">
        <v>390</v>
      </c>
      <c r="C33" s="183">
        <f t="shared" si="0"/>
        <v>18548</v>
      </c>
      <c r="D33" s="158">
        <v>3597</v>
      </c>
      <c r="E33" s="158">
        <v>0</v>
      </c>
      <c r="F33" s="158">
        <v>115</v>
      </c>
      <c r="G33" s="158">
        <v>0</v>
      </c>
      <c r="H33" s="158">
        <v>0</v>
      </c>
      <c r="I33" s="158">
        <v>2407</v>
      </c>
      <c r="J33" s="158">
        <v>0</v>
      </c>
      <c r="K33" s="158">
        <v>0</v>
      </c>
      <c r="L33" s="158">
        <v>0</v>
      </c>
      <c r="M33" s="158">
        <v>12429</v>
      </c>
      <c r="N33" s="440" t="s">
        <v>364</v>
      </c>
      <c r="O33" s="483"/>
    </row>
    <row r="34" spans="1:15" ht="31.5" customHeight="1" thickTop="1" thickBot="1">
      <c r="A34" s="45">
        <v>9103</v>
      </c>
      <c r="B34" s="207" t="s">
        <v>405</v>
      </c>
      <c r="C34" s="184">
        <f t="shared" si="0"/>
        <v>1218</v>
      </c>
      <c r="D34" s="159">
        <v>0</v>
      </c>
      <c r="E34" s="159">
        <v>0</v>
      </c>
      <c r="F34" s="159">
        <v>72</v>
      </c>
      <c r="G34" s="159">
        <v>0</v>
      </c>
      <c r="H34" s="159">
        <v>0</v>
      </c>
      <c r="I34" s="159">
        <v>0</v>
      </c>
      <c r="J34" s="159">
        <v>0</v>
      </c>
      <c r="K34" s="159">
        <v>679</v>
      </c>
      <c r="L34" s="159">
        <v>0</v>
      </c>
      <c r="M34" s="159">
        <v>467</v>
      </c>
      <c r="N34" s="479" t="s">
        <v>400</v>
      </c>
      <c r="O34" s="480"/>
    </row>
    <row r="35" spans="1:15" ht="21.95" customHeight="1" thickTop="1" thickBot="1">
      <c r="A35" s="41">
        <v>9312</v>
      </c>
      <c r="B35" s="208" t="s">
        <v>385</v>
      </c>
      <c r="C35" s="183">
        <f t="shared" si="0"/>
        <v>53087</v>
      </c>
      <c r="D35" s="158">
        <v>17641</v>
      </c>
      <c r="E35" s="158">
        <v>28</v>
      </c>
      <c r="F35" s="158">
        <v>1583</v>
      </c>
      <c r="G35" s="158">
        <v>4140</v>
      </c>
      <c r="H35" s="158">
        <v>613</v>
      </c>
      <c r="I35" s="158">
        <v>4291</v>
      </c>
      <c r="J35" s="158">
        <v>2796</v>
      </c>
      <c r="K35" s="158">
        <v>300</v>
      </c>
      <c r="L35" s="158">
        <v>138</v>
      </c>
      <c r="M35" s="158">
        <v>21557</v>
      </c>
      <c r="N35" s="440" t="s">
        <v>365</v>
      </c>
      <c r="O35" s="483"/>
    </row>
    <row r="36" spans="1:15" ht="16.5" customHeight="1" thickTop="1" thickBot="1">
      <c r="A36" s="45">
        <v>9319</v>
      </c>
      <c r="B36" s="207" t="s">
        <v>386</v>
      </c>
      <c r="C36" s="184">
        <f t="shared" si="0"/>
        <v>0</v>
      </c>
      <c r="D36" s="159">
        <v>0</v>
      </c>
      <c r="E36" s="159">
        <v>0</v>
      </c>
      <c r="F36" s="159">
        <v>0</v>
      </c>
      <c r="G36" s="159">
        <v>0</v>
      </c>
      <c r="H36" s="159">
        <v>0</v>
      </c>
      <c r="I36" s="159">
        <v>0</v>
      </c>
      <c r="J36" s="159">
        <v>0</v>
      </c>
      <c r="K36" s="159">
        <v>0</v>
      </c>
      <c r="L36" s="159">
        <v>0</v>
      </c>
      <c r="M36" s="159">
        <v>0</v>
      </c>
      <c r="N36" s="479" t="s">
        <v>366</v>
      </c>
      <c r="O36" s="480"/>
    </row>
    <row r="37" spans="1:15" ht="21.95" customHeight="1" thickTop="1" thickBot="1">
      <c r="A37" s="41">
        <v>9321</v>
      </c>
      <c r="B37" s="208" t="s">
        <v>391</v>
      </c>
      <c r="C37" s="183">
        <f t="shared" si="0"/>
        <v>59184</v>
      </c>
      <c r="D37" s="158">
        <v>16544</v>
      </c>
      <c r="E37" s="158">
        <v>0</v>
      </c>
      <c r="F37" s="158">
        <v>276</v>
      </c>
      <c r="G37" s="158">
        <v>0</v>
      </c>
      <c r="H37" s="158">
        <v>94</v>
      </c>
      <c r="I37" s="158">
        <v>7493</v>
      </c>
      <c r="J37" s="158">
        <v>3786</v>
      </c>
      <c r="K37" s="158">
        <v>0</v>
      </c>
      <c r="L37" s="158">
        <v>0</v>
      </c>
      <c r="M37" s="158">
        <v>30991</v>
      </c>
      <c r="N37" s="440" t="s">
        <v>367</v>
      </c>
      <c r="O37" s="483"/>
    </row>
    <row r="38" spans="1:15" ht="16.5" customHeight="1" thickTop="1" thickBot="1">
      <c r="A38" s="45">
        <v>9329</v>
      </c>
      <c r="B38" s="207" t="s">
        <v>392</v>
      </c>
      <c r="C38" s="184">
        <f t="shared" si="0"/>
        <v>27144</v>
      </c>
      <c r="D38" s="159">
        <v>7087</v>
      </c>
      <c r="E38" s="159">
        <v>0</v>
      </c>
      <c r="F38" s="159">
        <v>0</v>
      </c>
      <c r="G38" s="159">
        <v>1446</v>
      </c>
      <c r="H38" s="159">
        <v>90</v>
      </c>
      <c r="I38" s="159">
        <v>71</v>
      </c>
      <c r="J38" s="159">
        <v>2395</v>
      </c>
      <c r="K38" s="159">
        <v>0</v>
      </c>
      <c r="L38" s="159">
        <v>0</v>
      </c>
      <c r="M38" s="159">
        <v>16055</v>
      </c>
      <c r="N38" s="479" t="s">
        <v>399</v>
      </c>
      <c r="O38" s="480"/>
    </row>
    <row r="39" spans="1:15" s="136" customFormat="1" ht="52.5" thickTop="1" thickBot="1">
      <c r="A39" s="127">
        <v>9500</v>
      </c>
      <c r="B39" s="208" t="s">
        <v>393</v>
      </c>
      <c r="C39" s="183">
        <f t="shared" si="0"/>
        <v>8491</v>
      </c>
      <c r="D39" s="158">
        <v>2563</v>
      </c>
      <c r="E39" s="158">
        <v>0</v>
      </c>
      <c r="F39" s="158">
        <v>872</v>
      </c>
      <c r="G39" s="158">
        <v>11</v>
      </c>
      <c r="H39" s="158">
        <v>445</v>
      </c>
      <c r="I39" s="158">
        <v>18</v>
      </c>
      <c r="J39" s="158">
        <v>272</v>
      </c>
      <c r="K39" s="158">
        <v>50</v>
      </c>
      <c r="L39" s="158">
        <v>0</v>
      </c>
      <c r="M39" s="158">
        <v>4260</v>
      </c>
      <c r="N39" s="481" t="s">
        <v>407</v>
      </c>
      <c r="O39" s="482"/>
    </row>
    <row r="40" spans="1:15" ht="27" customHeight="1" thickTop="1" thickBot="1">
      <c r="A40" s="45">
        <v>9601</v>
      </c>
      <c r="B40" s="207" t="s">
        <v>395</v>
      </c>
      <c r="C40" s="184">
        <f t="shared" si="0"/>
        <v>40648</v>
      </c>
      <c r="D40" s="159">
        <v>2271</v>
      </c>
      <c r="E40" s="159">
        <v>0</v>
      </c>
      <c r="F40" s="159">
        <v>2113</v>
      </c>
      <c r="G40" s="159">
        <v>5459</v>
      </c>
      <c r="H40" s="159">
        <v>390</v>
      </c>
      <c r="I40" s="159">
        <v>1326</v>
      </c>
      <c r="J40" s="159">
        <v>83</v>
      </c>
      <c r="K40" s="159">
        <v>0</v>
      </c>
      <c r="L40" s="159">
        <v>0</v>
      </c>
      <c r="M40" s="159">
        <v>29006</v>
      </c>
      <c r="N40" s="479" t="s">
        <v>398</v>
      </c>
      <c r="O40" s="480"/>
    </row>
    <row r="41" spans="1:15" ht="21.95" customHeight="1" thickTop="1" thickBot="1">
      <c r="A41" s="41">
        <v>9602</v>
      </c>
      <c r="B41" s="208" t="s">
        <v>394</v>
      </c>
      <c r="C41" s="183">
        <f t="shared" si="0"/>
        <v>73180</v>
      </c>
      <c r="D41" s="158">
        <v>10765</v>
      </c>
      <c r="E41" s="158">
        <v>79</v>
      </c>
      <c r="F41" s="158">
        <v>1886</v>
      </c>
      <c r="G41" s="158">
        <v>20</v>
      </c>
      <c r="H41" s="158">
        <v>864</v>
      </c>
      <c r="I41" s="158">
        <v>1240</v>
      </c>
      <c r="J41" s="158">
        <v>2254</v>
      </c>
      <c r="K41" s="158">
        <v>729</v>
      </c>
      <c r="L41" s="158">
        <v>79</v>
      </c>
      <c r="M41" s="158">
        <v>55264</v>
      </c>
      <c r="N41" s="440" t="s">
        <v>368</v>
      </c>
      <c r="O41" s="483"/>
    </row>
    <row r="42" spans="1:15" ht="16.5" customHeight="1" thickTop="1">
      <c r="A42" s="115">
        <v>9609</v>
      </c>
      <c r="B42" s="207" t="s">
        <v>396</v>
      </c>
      <c r="C42" s="284">
        <f t="shared" si="0"/>
        <v>15080</v>
      </c>
      <c r="D42" s="285">
        <v>3847</v>
      </c>
      <c r="E42" s="285">
        <v>7</v>
      </c>
      <c r="F42" s="285">
        <v>581</v>
      </c>
      <c r="G42" s="285">
        <v>436</v>
      </c>
      <c r="H42" s="285">
        <v>288</v>
      </c>
      <c r="I42" s="285">
        <v>265</v>
      </c>
      <c r="J42" s="285">
        <v>1001</v>
      </c>
      <c r="K42" s="285">
        <v>126</v>
      </c>
      <c r="L42" s="285">
        <v>0</v>
      </c>
      <c r="M42" s="285">
        <v>8529</v>
      </c>
      <c r="N42" s="484" t="s">
        <v>397</v>
      </c>
      <c r="O42" s="485"/>
    </row>
    <row r="43" spans="1:15" ht="33" customHeight="1">
      <c r="A43" s="477" t="s">
        <v>7</v>
      </c>
      <c r="B43" s="478"/>
      <c r="C43" s="135">
        <f t="shared" ref="C43:L43" si="1">SUM(C8:C42)</f>
        <v>2069849</v>
      </c>
      <c r="D43" s="135">
        <f t="shared" si="1"/>
        <v>492112</v>
      </c>
      <c r="E43" s="135">
        <f t="shared" si="1"/>
        <v>5380</v>
      </c>
      <c r="F43" s="135">
        <f t="shared" si="1"/>
        <v>45384</v>
      </c>
      <c r="G43" s="135">
        <f t="shared" si="1"/>
        <v>57490</v>
      </c>
      <c r="H43" s="135">
        <f t="shared" si="1"/>
        <v>33670</v>
      </c>
      <c r="I43" s="135">
        <f t="shared" si="1"/>
        <v>61784</v>
      </c>
      <c r="J43" s="135">
        <f t="shared" si="1"/>
        <v>219270</v>
      </c>
      <c r="K43" s="135">
        <f t="shared" si="1"/>
        <v>100963</v>
      </c>
      <c r="L43" s="135">
        <f t="shared" si="1"/>
        <v>7226</v>
      </c>
      <c r="M43" s="135">
        <f>SUM(M8:M42)</f>
        <v>1046570</v>
      </c>
      <c r="N43" s="477" t="s">
        <v>4</v>
      </c>
      <c r="O43" s="478"/>
    </row>
  </sheetData>
  <mergeCells count="45">
    <mergeCell ref="N14:O14"/>
    <mergeCell ref="N15:O15"/>
    <mergeCell ref="N16:O16"/>
    <mergeCell ref="N22:O22"/>
    <mergeCell ref="N17:O17"/>
    <mergeCell ref="N18:O18"/>
    <mergeCell ref="N19:O19"/>
    <mergeCell ref="N20:O20"/>
    <mergeCell ref="N21:O21"/>
    <mergeCell ref="N11:O11"/>
    <mergeCell ref="N24:O24"/>
    <mergeCell ref="A1:O1"/>
    <mergeCell ref="A2:O2"/>
    <mergeCell ref="A3:O3"/>
    <mergeCell ref="A4:O4"/>
    <mergeCell ref="A5:O5"/>
    <mergeCell ref="A6:B6"/>
    <mergeCell ref="N6:O6"/>
    <mergeCell ref="N7:O7"/>
    <mergeCell ref="N8:O8"/>
    <mergeCell ref="N9:O9"/>
    <mergeCell ref="N10:O10"/>
    <mergeCell ref="N23:O23"/>
    <mergeCell ref="N12:O12"/>
    <mergeCell ref="N13:O13"/>
    <mergeCell ref="N25:O25"/>
    <mergeCell ref="N26:O26"/>
    <mergeCell ref="N27:O27"/>
    <mergeCell ref="N28:O28"/>
    <mergeCell ref="N31:O31"/>
    <mergeCell ref="N29:O29"/>
    <mergeCell ref="N30:O30"/>
    <mergeCell ref="N32:O32"/>
    <mergeCell ref="A43:B43"/>
    <mergeCell ref="N43:O43"/>
    <mergeCell ref="N38:O38"/>
    <mergeCell ref="N39:O39"/>
    <mergeCell ref="N40:O40"/>
    <mergeCell ref="N41:O41"/>
    <mergeCell ref="N42:O42"/>
    <mergeCell ref="N33:O33"/>
    <mergeCell ref="N34:O34"/>
    <mergeCell ref="N35:O35"/>
    <mergeCell ref="N36:O36"/>
    <mergeCell ref="N37:O37"/>
  </mergeCells>
  <printOptions horizontalCentered="1" verticalCentered="1"/>
  <pageMargins left="0" right="0" top="0" bottom="0" header="0.31496062992125984" footer="0.31496062992125984"/>
  <pageSetup paperSize="9" scale="61"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K7"/>
  <sheetViews>
    <sheetView view="pageBreakPreview" zoomScaleNormal="100" zoomScaleSheetLayoutView="100" workbookViewId="0">
      <selection activeCell="D3" sqref="D3:E3"/>
    </sheetView>
  </sheetViews>
  <sheetFormatPr defaultColWidth="9.140625" defaultRowHeight="23.25"/>
  <cols>
    <col min="1" max="1" width="13.7109375" style="16" customWidth="1"/>
    <col min="2" max="2" width="50.7109375" style="16" customWidth="1"/>
    <col min="3" max="3" width="4.7109375" style="1" customWidth="1"/>
    <col min="4" max="4" width="50.7109375" style="1" customWidth="1"/>
    <col min="5" max="5" width="13.7109375" style="1" customWidth="1"/>
    <col min="6" max="16384" width="9.140625" style="1"/>
  </cols>
  <sheetData>
    <row r="1" spans="1:11" s="4" customFormat="1" ht="49.5" customHeight="1">
      <c r="A1" s="324"/>
      <c r="B1" s="324"/>
      <c r="C1" s="324"/>
      <c r="D1" s="324"/>
      <c r="E1" s="324"/>
      <c r="F1" s="3"/>
      <c r="G1" s="9"/>
      <c r="H1" s="9"/>
    </row>
    <row r="2" spans="1:11" s="15" customFormat="1" ht="57.75" customHeight="1">
      <c r="A2" s="328" t="s">
        <v>96</v>
      </c>
      <c r="B2" s="328"/>
      <c r="C2" s="14"/>
      <c r="D2" s="329"/>
      <c r="E2" s="329"/>
      <c r="F2" s="1"/>
      <c r="G2" s="1"/>
      <c r="H2" s="1"/>
      <c r="I2" s="14"/>
      <c r="J2" s="14"/>
      <c r="K2" s="14"/>
    </row>
    <row r="3" spans="1:11" ht="93.75" customHeight="1">
      <c r="A3" s="326" t="s">
        <v>566</v>
      </c>
      <c r="B3" s="326"/>
      <c r="D3" s="325" t="s">
        <v>567</v>
      </c>
      <c r="E3" s="325"/>
    </row>
    <row r="4" spans="1:11" ht="81.75" customHeight="1">
      <c r="A4" s="326" t="s">
        <v>568</v>
      </c>
      <c r="B4" s="326"/>
      <c r="D4" s="325" t="s">
        <v>565</v>
      </c>
      <c r="E4" s="325"/>
    </row>
    <row r="5" spans="1:11" ht="54.75" customHeight="1">
      <c r="A5" s="327" t="s">
        <v>569</v>
      </c>
      <c r="B5" s="327"/>
      <c r="D5" s="325" t="s">
        <v>564</v>
      </c>
      <c r="E5" s="325"/>
    </row>
    <row r="6" spans="1:11" ht="54.75" customHeight="1">
      <c r="A6" s="323" t="s">
        <v>299</v>
      </c>
      <c r="B6" s="323"/>
      <c r="C6" s="93"/>
      <c r="D6" s="320" t="s">
        <v>293</v>
      </c>
      <c r="E6" s="320"/>
      <c r="F6" s="92"/>
      <c r="G6" s="92"/>
      <c r="H6" s="92"/>
      <c r="I6" s="92"/>
      <c r="J6" s="92"/>
      <c r="K6" s="92"/>
    </row>
    <row r="7" spans="1:11" ht="66" customHeight="1">
      <c r="A7" s="1"/>
      <c r="B7" s="101" t="s">
        <v>572</v>
      </c>
      <c r="C7" s="94"/>
      <c r="D7" s="321" t="s">
        <v>570</v>
      </c>
      <c r="E7" s="322"/>
      <c r="F7" s="95"/>
      <c r="G7" s="95"/>
      <c r="H7" s="95"/>
      <c r="I7" s="95"/>
      <c r="J7" s="95"/>
      <c r="K7" s="95"/>
    </row>
  </sheetData>
  <mergeCells count="12">
    <mergeCell ref="D6:E6"/>
    <mergeCell ref="D7:E7"/>
    <mergeCell ref="A6:B6"/>
    <mergeCell ref="A1:E1"/>
    <mergeCell ref="D4:E4"/>
    <mergeCell ref="A3:B3"/>
    <mergeCell ref="A4:B4"/>
    <mergeCell ref="A5:B5"/>
    <mergeCell ref="A2:B2"/>
    <mergeCell ref="D2:E2"/>
    <mergeCell ref="D3:E3"/>
    <mergeCell ref="D5:E5"/>
  </mergeCells>
  <printOptions horizontalCentered="1" verticalCentered="1"/>
  <pageMargins left="0" right="0" top="0" bottom="0" header="0.3" footer="0.3"/>
  <pageSetup paperSize="9" scale="99" orientation="landscape" r:id="rId1"/>
  <rowBreaks count="1" manualBreakCount="1">
    <brk id="7" max="4" man="1"/>
  </rowBreaks>
  <drawing r:id="rId2"/>
  <legacyDrawing r:id="rId3"/>
  <oleObjects>
    <mc:AlternateContent xmlns:mc="http://schemas.openxmlformats.org/markup-compatibility/2006">
      <mc:Choice Requires="x14">
        <oleObject progId="MSWordArt.2" shapeId="41985" r:id="rId4">
          <objectPr defaultSize="0" autoPict="0" r:id="rId5">
            <anchor moveWithCells="1" sizeWithCells="1">
              <from>
                <xdr:col>3</xdr:col>
                <xdr:colOff>1609725</xdr:colOff>
                <xdr:row>1</xdr:row>
                <xdr:rowOff>38100</xdr:rowOff>
              </from>
              <to>
                <xdr:col>3</xdr:col>
                <xdr:colOff>2562225</xdr:colOff>
                <xdr:row>1</xdr:row>
                <xdr:rowOff>523875</xdr:rowOff>
              </to>
            </anchor>
          </objectPr>
        </oleObject>
      </mc:Choice>
      <mc:Fallback>
        <oleObject progId="MSWordArt.2" shapeId="41985" r:id="rId4"/>
      </mc:Fallback>
    </mc:AlternateContent>
    <mc:AlternateContent xmlns:mc="http://schemas.openxmlformats.org/markup-compatibility/2006">
      <mc:Choice Requires="x14">
        <oleObject progId="MSWordArt.2" shapeId="42736" r:id="rId6">
          <objectPr defaultSize="0" autoPict="0" r:id="rId5">
            <anchor moveWithCells="1" sizeWithCells="1">
              <from>
                <xdr:col>3</xdr:col>
                <xdr:colOff>1609725</xdr:colOff>
                <xdr:row>1</xdr:row>
                <xdr:rowOff>38100</xdr:rowOff>
              </from>
              <to>
                <xdr:col>3</xdr:col>
                <xdr:colOff>2562225</xdr:colOff>
                <xdr:row>1</xdr:row>
                <xdr:rowOff>523875</xdr:rowOff>
              </to>
            </anchor>
          </objectPr>
        </oleObject>
      </mc:Choice>
      <mc:Fallback>
        <oleObject progId="MSWordArt.2" shapeId="42736" r:id="rId6"/>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tint="0.39997558519241921"/>
  </sheetPr>
  <dimension ref="A1:N16"/>
  <sheetViews>
    <sheetView view="pageBreakPreview" zoomScaleNormal="100" zoomScaleSheetLayoutView="100" workbookViewId="0">
      <selection sqref="A1:M8"/>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53</v>
      </c>
      <c r="C2" s="548"/>
      <c r="D2" s="548"/>
      <c r="E2" s="548"/>
      <c r="F2" s="548"/>
      <c r="G2" s="548"/>
      <c r="H2" s="548"/>
      <c r="I2" s="548"/>
      <c r="J2" s="548"/>
      <c r="K2" s="548"/>
      <c r="L2" s="548"/>
      <c r="M2" s="549"/>
    </row>
    <row r="3" spans="1:14" ht="18">
      <c r="A3" s="547"/>
      <c r="B3" s="548" t="s">
        <v>71</v>
      </c>
      <c r="C3" s="548"/>
      <c r="D3" s="548"/>
      <c r="E3" s="548"/>
      <c r="F3" s="548"/>
      <c r="G3" s="548"/>
      <c r="H3" s="548"/>
      <c r="I3" s="548"/>
      <c r="J3" s="548"/>
      <c r="K3" s="548"/>
      <c r="L3" s="548"/>
      <c r="M3" s="549"/>
    </row>
    <row r="4" spans="1:14" ht="18">
      <c r="A4" s="547"/>
      <c r="B4" s="548" t="s">
        <v>492</v>
      </c>
      <c r="C4" s="548"/>
      <c r="D4" s="548"/>
      <c r="E4" s="548"/>
      <c r="F4" s="548"/>
      <c r="G4" s="548"/>
      <c r="H4" s="548"/>
      <c r="I4" s="548"/>
      <c r="J4" s="548"/>
      <c r="K4" s="548"/>
      <c r="L4" s="548"/>
      <c r="M4" s="549"/>
    </row>
    <row r="5" spans="1:14" ht="15.75">
      <c r="A5" s="547"/>
      <c r="B5" s="550" t="s">
        <v>54</v>
      </c>
      <c r="C5" s="550"/>
      <c r="D5" s="550"/>
      <c r="E5" s="550"/>
      <c r="F5" s="550"/>
      <c r="G5" s="550"/>
      <c r="H5" s="550"/>
      <c r="I5" s="550"/>
      <c r="J5" s="550"/>
      <c r="K5" s="550"/>
      <c r="L5" s="550"/>
      <c r="M5" s="549"/>
    </row>
    <row r="6" spans="1:14" ht="15.75">
      <c r="A6" s="547"/>
      <c r="B6" s="550" t="s">
        <v>72</v>
      </c>
      <c r="C6" s="550"/>
      <c r="D6" s="550"/>
      <c r="E6" s="550"/>
      <c r="F6" s="550"/>
      <c r="G6" s="550"/>
      <c r="H6" s="550"/>
      <c r="I6" s="550"/>
      <c r="J6" s="550"/>
      <c r="K6" s="550"/>
      <c r="L6" s="550"/>
      <c r="M6" s="549"/>
    </row>
    <row r="7" spans="1:14" ht="15.75">
      <c r="A7" s="547"/>
      <c r="B7" s="550" t="s">
        <v>493</v>
      </c>
      <c r="C7" s="550"/>
      <c r="D7" s="550"/>
      <c r="E7" s="550"/>
      <c r="F7" s="550"/>
      <c r="G7" s="550"/>
      <c r="H7" s="550"/>
      <c r="I7" s="550"/>
      <c r="J7" s="550"/>
      <c r="K7" s="550"/>
      <c r="L7" s="550"/>
      <c r="M7" s="549"/>
    </row>
    <row r="8" spans="1:14" ht="15.75">
      <c r="A8" s="551" t="s">
        <v>474</v>
      </c>
      <c r="B8" s="551"/>
      <c r="C8" s="550">
        <v>2022</v>
      </c>
      <c r="D8" s="550"/>
      <c r="E8" s="550"/>
      <c r="F8" s="550"/>
      <c r="G8" s="550"/>
      <c r="H8" s="550"/>
      <c r="I8" s="550"/>
      <c r="J8" s="550"/>
      <c r="K8" s="550"/>
      <c r="L8" s="552" t="s">
        <v>75</v>
      </c>
      <c r="M8" s="552"/>
    </row>
    <row r="9" spans="1:14"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4"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4" ht="51" customHeight="1" thickBot="1">
      <c r="A11" s="45" t="s">
        <v>266</v>
      </c>
      <c r="B11" s="37" t="s">
        <v>438</v>
      </c>
      <c r="C11" s="146">
        <v>3041126</v>
      </c>
      <c r="D11" s="179">
        <v>89578</v>
      </c>
      <c r="E11" s="146">
        <v>3130704</v>
      </c>
      <c r="F11" s="146">
        <f>SUM(H11+G11)</f>
        <v>975242</v>
      </c>
      <c r="G11" s="179">
        <v>333591</v>
      </c>
      <c r="H11" s="179">
        <v>641651</v>
      </c>
      <c r="I11" s="146">
        <f>SUM(K11+J11)</f>
        <v>4105946</v>
      </c>
      <c r="J11" s="179">
        <v>84090</v>
      </c>
      <c r="K11" s="179">
        <v>4021856</v>
      </c>
      <c r="L11" s="433" t="s">
        <v>437</v>
      </c>
      <c r="M11" s="433"/>
    </row>
    <row r="12" spans="1:14" ht="51" customHeight="1" thickBot="1">
      <c r="A12" s="41" t="s">
        <v>415</v>
      </c>
      <c r="B12" s="38" t="s">
        <v>416</v>
      </c>
      <c r="C12" s="148">
        <v>3652755</v>
      </c>
      <c r="D12" s="149">
        <v>334935</v>
      </c>
      <c r="E12" s="148">
        <v>3987690</v>
      </c>
      <c r="F12" s="149">
        <f t="shared" ref="F12:F15" si="0">SUM(H12+G12)</f>
        <v>1252072</v>
      </c>
      <c r="G12" s="149">
        <v>1004449</v>
      </c>
      <c r="H12" s="149">
        <v>247623</v>
      </c>
      <c r="I12" s="149">
        <f t="shared" ref="I12:I15" si="1">SUM(K12+J12)</f>
        <v>5239762</v>
      </c>
      <c r="J12" s="149">
        <v>190269</v>
      </c>
      <c r="K12" s="149">
        <v>5049493</v>
      </c>
      <c r="L12" s="373" t="s">
        <v>410</v>
      </c>
      <c r="M12" s="373"/>
    </row>
    <row r="13" spans="1:14" ht="51" customHeight="1" thickBot="1">
      <c r="A13" s="42" t="s">
        <v>417</v>
      </c>
      <c r="B13" s="43" t="s">
        <v>418</v>
      </c>
      <c r="C13" s="152">
        <v>2653898</v>
      </c>
      <c r="D13" s="153">
        <v>174405</v>
      </c>
      <c r="E13" s="152">
        <v>2828303</v>
      </c>
      <c r="F13" s="146">
        <f t="shared" si="0"/>
        <v>1048994</v>
      </c>
      <c r="G13" s="153">
        <v>435230</v>
      </c>
      <c r="H13" s="153">
        <v>613764</v>
      </c>
      <c r="I13" s="146">
        <f t="shared" si="1"/>
        <v>3877297</v>
      </c>
      <c r="J13" s="153">
        <v>149441</v>
      </c>
      <c r="K13" s="153">
        <v>3727856</v>
      </c>
      <c r="L13" s="434" t="s">
        <v>411</v>
      </c>
      <c r="M13" s="434"/>
    </row>
    <row r="14" spans="1:14" ht="51" customHeight="1" thickBot="1">
      <c r="A14" s="44" t="s">
        <v>419</v>
      </c>
      <c r="B14" s="39" t="s">
        <v>420</v>
      </c>
      <c r="C14" s="180">
        <v>229425</v>
      </c>
      <c r="D14" s="181">
        <v>94578</v>
      </c>
      <c r="E14" s="180">
        <v>324003</v>
      </c>
      <c r="F14" s="181">
        <f t="shared" si="0"/>
        <v>233186</v>
      </c>
      <c r="G14" s="181">
        <v>159179</v>
      </c>
      <c r="H14" s="181">
        <v>74007</v>
      </c>
      <c r="I14" s="181">
        <f t="shared" si="1"/>
        <v>557189</v>
      </c>
      <c r="J14" s="181">
        <v>17789</v>
      </c>
      <c r="K14" s="181">
        <v>539400</v>
      </c>
      <c r="L14" s="360" t="s">
        <v>412</v>
      </c>
      <c r="M14" s="360"/>
    </row>
    <row r="15" spans="1:14" ht="51" customHeight="1">
      <c r="A15" s="115" t="s">
        <v>421</v>
      </c>
      <c r="B15" s="116" t="s">
        <v>422</v>
      </c>
      <c r="C15" s="160">
        <v>514659</v>
      </c>
      <c r="D15" s="189">
        <v>42099</v>
      </c>
      <c r="E15" s="160">
        <v>556758</v>
      </c>
      <c r="F15" s="255">
        <f t="shared" si="0"/>
        <v>256956</v>
      </c>
      <c r="G15" s="189">
        <v>137400</v>
      </c>
      <c r="H15" s="189">
        <v>119556</v>
      </c>
      <c r="I15" s="255">
        <f t="shared" si="1"/>
        <v>813714</v>
      </c>
      <c r="J15" s="189">
        <v>19710</v>
      </c>
      <c r="K15" s="189">
        <v>794004</v>
      </c>
      <c r="L15" s="422" t="s">
        <v>413</v>
      </c>
      <c r="M15" s="422"/>
    </row>
    <row r="16" spans="1:14" ht="66.75" customHeight="1">
      <c r="A16" s="370" t="s">
        <v>7</v>
      </c>
      <c r="B16" s="370"/>
      <c r="C16" s="138">
        <f t="shared" ref="C16:J16" si="2">SUM(C11:C15)</f>
        <v>10091863</v>
      </c>
      <c r="D16" s="138">
        <f t="shared" si="2"/>
        <v>735595</v>
      </c>
      <c r="E16" s="138">
        <f t="shared" si="2"/>
        <v>10827458</v>
      </c>
      <c r="F16" s="256">
        <f t="shared" si="2"/>
        <v>3766450</v>
      </c>
      <c r="G16" s="138">
        <f t="shared" si="2"/>
        <v>2069849</v>
      </c>
      <c r="H16" s="138">
        <f t="shared" si="2"/>
        <v>1696601</v>
      </c>
      <c r="I16" s="256">
        <f t="shared" si="2"/>
        <v>14593908</v>
      </c>
      <c r="J16" s="138">
        <f t="shared" si="2"/>
        <v>461299</v>
      </c>
      <c r="K16" s="138">
        <f>SUM(K11:K15)</f>
        <v>14132609</v>
      </c>
      <c r="L16" s="363" t="s">
        <v>4</v>
      </c>
      <c r="M16" s="363"/>
    </row>
  </sheetData>
  <mergeCells count="25">
    <mergeCell ref="A16:B16"/>
    <mergeCell ref="L16:M16"/>
    <mergeCell ref="L11:M11"/>
    <mergeCell ref="L12:M12"/>
    <mergeCell ref="L13:M13"/>
    <mergeCell ref="A1:M1"/>
    <mergeCell ref="B2:L2"/>
    <mergeCell ref="B3:L3"/>
    <mergeCell ref="B5:L5"/>
    <mergeCell ref="B6:L6"/>
    <mergeCell ref="B4:L4"/>
    <mergeCell ref="B7:L7"/>
    <mergeCell ref="L15:M15"/>
    <mergeCell ref="L8:M8"/>
    <mergeCell ref="L14:M14"/>
    <mergeCell ref="A8:B8"/>
    <mergeCell ref="C8:K8"/>
    <mergeCell ref="A9:A10"/>
    <mergeCell ref="B9:B10"/>
    <mergeCell ref="C9:C10"/>
    <mergeCell ref="D9:D10"/>
    <mergeCell ref="E9:E10"/>
    <mergeCell ref="F9:H9"/>
    <mergeCell ref="I9:K9"/>
    <mergeCell ref="L9:M10"/>
  </mergeCells>
  <printOptions horizontalCentered="1" verticalCentered="1"/>
  <pageMargins left="0" right="0" top="0" bottom="0" header="0.31496062992125984" footer="0.31496062992125984"/>
  <pageSetup paperSize="9" scale="75"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tint="0.39997558519241921"/>
  </sheetPr>
  <dimension ref="A1:M21"/>
  <sheetViews>
    <sheetView view="pageBreakPreview" zoomScaleNormal="100" zoomScaleSheetLayoutView="100" workbookViewId="0">
      <selection activeCell="B4" sqref="B4:L4"/>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3" s="4" customFormat="1">
      <c r="A1" s="546"/>
      <c r="B1" s="546"/>
      <c r="C1" s="546"/>
      <c r="D1" s="546"/>
      <c r="E1" s="546"/>
      <c r="F1" s="546"/>
      <c r="G1" s="546"/>
      <c r="H1" s="546"/>
      <c r="I1" s="546"/>
      <c r="J1" s="546"/>
      <c r="K1" s="546"/>
      <c r="L1" s="546"/>
      <c r="M1" s="546"/>
    </row>
    <row r="2" spans="1:13" ht="18">
      <c r="A2" s="547"/>
      <c r="B2" s="548" t="s">
        <v>53</v>
      </c>
      <c r="C2" s="548"/>
      <c r="D2" s="548"/>
      <c r="E2" s="548"/>
      <c r="F2" s="548"/>
      <c r="G2" s="548"/>
      <c r="H2" s="548"/>
      <c r="I2" s="548"/>
      <c r="J2" s="548"/>
      <c r="K2" s="548"/>
      <c r="L2" s="548"/>
      <c r="M2" s="549"/>
    </row>
    <row r="3" spans="1:13" ht="18">
      <c r="A3" s="547"/>
      <c r="B3" s="548" t="s">
        <v>71</v>
      </c>
      <c r="C3" s="548"/>
      <c r="D3" s="548"/>
      <c r="E3" s="548"/>
      <c r="F3" s="548"/>
      <c r="G3" s="548"/>
      <c r="H3" s="548"/>
      <c r="I3" s="548"/>
      <c r="J3" s="548"/>
      <c r="K3" s="548"/>
      <c r="L3" s="548"/>
      <c r="M3" s="549"/>
    </row>
    <row r="4" spans="1:13" ht="18">
      <c r="A4" s="547"/>
      <c r="B4" s="548" t="s">
        <v>496</v>
      </c>
      <c r="C4" s="548"/>
      <c r="D4" s="548"/>
      <c r="E4" s="548"/>
      <c r="F4" s="548"/>
      <c r="G4" s="548"/>
      <c r="H4" s="548"/>
      <c r="I4" s="548"/>
      <c r="J4" s="548"/>
      <c r="K4" s="548"/>
      <c r="L4" s="548"/>
      <c r="M4" s="549"/>
    </row>
    <row r="5" spans="1:13" ht="15.75">
      <c r="A5" s="547"/>
      <c r="B5" s="550" t="s">
        <v>54</v>
      </c>
      <c r="C5" s="550"/>
      <c r="D5" s="550"/>
      <c r="E5" s="550"/>
      <c r="F5" s="550"/>
      <c r="G5" s="550"/>
      <c r="H5" s="550"/>
      <c r="I5" s="550"/>
      <c r="J5" s="550"/>
      <c r="K5" s="550"/>
      <c r="L5" s="550"/>
      <c r="M5" s="549"/>
    </row>
    <row r="6" spans="1:13" ht="15.75">
      <c r="A6" s="547"/>
      <c r="B6" s="550" t="s">
        <v>72</v>
      </c>
      <c r="C6" s="550"/>
      <c r="D6" s="550"/>
      <c r="E6" s="550"/>
      <c r="F6" s="550"/>
      <c r="G6" s="550"/>
      <c r="H6" s="550"/>
      <c r="I6" s="550"/>
      <c r="J6" s="550"/>
      <c r="K6" s="550"/>
      <c r="L6" s="550"/>
      <c r="M6" s="549"/>
    </row>
    <row r="7" spans="1:13" ht="15.75">
      <c r="A7" s="547"/>
      <c r="B7" s="550" t="s">
        <v>495</v>
      </c>
      <c r="C7" s="550"/>
      <c r="D7" s="550"/>
      <c r="E7" s="550"/>
      <c r="F7" s="550"/>
      <c r="G7" s="550"/>
      <c r="H7" s="550"/>
      <c r="I7" s="550"/>
      <c r="J7" s="550"/>
      <c r="K7" s="550"/>
      <c r="L7" s="550"/>
      <c r="M7" s="549"/>
    </row>
    <row r="8" spans="1:13" ht="15.75">
      <c r="A8" s="551" t="s">
        <v>475</v>
      </c>
      <c r="B8" s="551"/>
      <c r="C8" s="550">
        <v>2022</v>
      </c>
      <c r="D8" s="550"/>
      <c r="E8" s="550"/>
      <c r="F8" s="550"/>
      <c r="G8" s="550"/>
      <c r="H8" s="550"/>
      <c r="I8" s="550"/>
      <c r="J8" s="550"/>
      <c r="K8" s="550"/>
      <c r="L8" s="552" t="s">
        <v>78</v>
      </c>
      <c r="M8" s="552"/>
    </row>
    <row r="9" spans="1:13"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3"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3" ht="39" customHeight="1" thickBot="1">
      <c r="A11" s="45">
        <v>45</v>
      </c>
      <c r="B11" s="37" t="s">
        <v>425</v>
      </c>
      <c r="C11" s="146">
        <v>3041126</v>
      </c>
      <c r="D11" s="147">
        <v>89578</v>
      </c>
      <c r="E11" s="146">
        <v>3130704</v>
      </c>
      <c r="F11" s="146">
        <f>SUM(G11:H11)</f>
        <v>975242</v>
      </c>
      <c r="G11" s="147">
        <v>333591</v>
      </c>
      <c r="H11" s="147">
        <v>641651</v>
      </c>
      <c r="I11" s="146">
        <f>SUM(J11:K11)</f>
        <v>4105946</v>
      </c>
      <c r="J11" s="147">
        <v>84090</v>
      </c>
      <c r="K11" s="147">
        <v>4021856</v>
      </c>
      <c r="L11" s="372" t="s">
        <v>435</v>
      </c>
      <c r="M11" s="372"/>
    </row>
    <row r="12" spans="1:13" ht="39" customHeight="1" thickBot="1">
      <c r="A12" s="41">
        <v>85</v>
      </c>
      <c r="B12" s="38" t="s">
        <v>416</v>
      </c>
      <c r="C12" s="148">
        <v>3652755</v>
      </c>
      <c r="D12" s="149">
        <v>334935</v>
      </c>
      <c r="E12" s="148">
        <v>3987690</v>
      </c>
      <c r="F12" s="151">
        <f t="shared" ref="F12:F20" si="0">SUM(G12:H12)</f>
        <v>1252072</v>
      </c>
      <c r="G12" s="149">
        <v>1004449</v>
      </c>
      <c r="H12" s="149">
        <v>247623</v>
      </c>
      <c r="I12" s="151">
        <f t="shared" ref="I12:I20" si="1">SUM(J12:K12)</f>
        <v>5239762</v>
      </c>
      <c r="J12" s="149">
        <v>190269</v>
      </c>
      <c r="K12" s="149">
        <v>5049493</v>
      </c>
      <c r="L12" s="373" t="s">
        <v>429</v>
      </c>
      <c r="M12" s="373"/>
    </row>
    <row r="13" spans="1:13" ht="39" customHeight="1" thickBot="1">
      <c r="A13" s="45">
        <v>86</v>
      </c>
      <c r="B13" s="37" t="s">
        <v>423</v>
      </c>
      <c r="C13" s="147">
        <v>2391794</v>
      </c>
      <c r="D13" s="1">
        <v>168555</v>
      </c>
      <c r="E13" s="146">
        <v>2560349</v>
      </c>
      <c r="F13" s="146">
        <f t="shared" si="0"/>
        <v>985666</v>
      </c>
      <c r="G13" s="147">
        <v>385327</v>
      </c>
      <c r="H13" s="147">
        <v>600339</v>
      </c>
      <c r="I13" s="146">
        <f t="shared" si="1"/>
        <v>3546015</v>
      </c>
      <c r="J13" s="147">
        <v>148596</v>
      </c>
      <c r="K13" s="147">
        <v>3397419</v>
      </c>
      <c r="L13" s="372" t="s">
        <v>439</v>
      </c>
      <c r="M13" s="372"/>
    </row>
    <row r="14" spans="1:13" ht="39" customHeight="1" thickBot="1">
      <c r="A14" s="41">
        <v>87</v>
      </c>
      <c r="B14" s="38" t="s">
        <v>558</v>
      </c>
      <c r="C14" s="148">
        <v>116922</v>
      </c>
      <c r="D14" s="149">
        <v>3199</v>
      </c>
      <c r="E14" s="148">
        <v>120121</v>
      </c>
      <c r="F14" s="151">
        <f t="shared" si="0"/>
        <v>10687</v>
      </c>
      <c r="G14" s="149">
        <v>7983</v>
      </c>
      <c r="H14" s="149">
        <v>2704</v>
      </c>
      <c r="I14" s="151">
        <f t="shared" si="1"/>
        <v>130808</v>
      </c>
      <c r="J14" s="149">
        <v>0</v>
      </c>
      <c r="K14" s="149">
        <v>130808</v>
      </c>
      <c r="L14" s="373" t="s">
        <v>559</v>
      </c>
      <c r="M14" s="373"/>
    </row>
    <row r="15" spans="1:13" ht="39" customHeight="1" thickBot="1">
      <c r="A15" s="42">
        <v>88</v>
      </c>
      <c r="B15" s="43" t="s">
        <v>497</v>
      </c>
      <c r="C15" s="153">
        <v>145186</v>
      </c>
      <c r="D15" s="245">
        <v>2651</v>
      </c>
      <c r="E15" s="152">
        <v>147837</v>
      </c>
      <c r="F15" s="152">
        <f t="shared" si="0"/>
        <v>52639</v>
      </c>
      <c r="G15" s="153">
        <v>41919</v>
      </c>
      <c r="H15" s="153">
        <v>10720</v>
      </c>
      <c r="I15" s="152">
        <f t="shared" si="1"/>
        <v>200476</v>
      </c>
      <c r="J15" s="153">
        <v>846</v>
      </c>
      <c r="K15" s="153">
        <v>199630</v>
      </c>
      <c r="L15" s="434" t="s">
        <v>603</v>
      </c>
      <c r="M15" s="434"/>
    </row>
    <row r="16" spans="1:13" ht="39" customHeight="1" thickBot="1">
      <c r="A16" s="41">
        <v>90</v>
      </c>
      <c r="B16" s="38" t="s">
        <v>390</v>
      </c>
      <c r="C16" s="148">
        <v>14512</v>
      </c>
      <c r="D16" s="149">
        <v>2121</v>
      </c>
      <c r="E16" s="148">
        <v>16633</v>
      </c>
      <c r="F16" s="151">
        <f t="shared" si="0"/>
        <v>24398</v>
      </c>
      <c r="G16" s="149">
        <v>18548</v>
      </c>
      <c r="H16" s="149">
        <v>5850</v>
      </c>
      <c r="I16" s="151">
        <f t="shared" si="1"/>
        <v>41031</v>
      </c>
      <c r="J16" s="149">
        <v>39</v>
      </c>
      <c r="K16" s="149">
        <v>40992</v>
      </c>
      <c r="L16" s="373" t="s">
        <v>431</v>
      </c>
      <c r="M16" s="373"/>
    </row>
    <row r="17" spans="1:13" ht="39" customHeight="1" thickBot="1">
      <c r="A17" s="45">
        <v>91</v>
      </c>
      <c r="B17" s="37" t="s">
        <v>426</v>
      </c>
      <c r="C17" s="147">
        <v>45701</v>
      </c>
      <c r="D17" s="1">
        <v>908</v>
      </c>
      <c r="E17" s="146">
        <v>46609</v>
      </c>
      <c r="F17" s="146">
        <f t="shared" si="0"/>
        <v>8683</v>
      </c>
      <c r="G17" s="147">
        <v>1218</v>
      </c>
      <c r="H17" s="147">
        <v>7465</v>
      </c>
      <c r="I17" s="146">
        <f t="shared" si="1"/>
        <v>55292</v>
      </c>
      <c r="J17" s="147">
        <v>160</v>
      </c>
      <c r="K17" s="147">
        <v>55132</v>
      </c>
      <c r="L17" s="372" t="s">
        <v>436</v>
      </c>
      <c r="M17" s="372"/>
    </row>
    <row r="18" spans="1:13" ht="39" customHeight="1" thickBot="1">
      <c r="A18" s="41">
        <v>93</v>
      </c>
      <c r="B18" s="38" t="s">
        <v>427</v>
      </c>
      <c r="C18" s="148">
        <v>169212</v>
      </c>
      <c r="D18" s="149">
        <v>91549</v>
      </c>
      <c r="E18" s="148">
        <v>260761</v>
      </c>
      <c r="F18" s="151">
        <f t="shared" si="0"/>
        <v>200105</v>
      </c>
      <c r="G18" s="149">
        <v>139413</v>
      </c>
      <c r="H18" s="149">
        <v>60692</v>
      </c>
      <c r="I18" s="151">
        <f t="shared" si="1"/>
        <v>460866</v>
      </c>
      <c r="J18" s="149">
        <v>17590</v>
      </c>
      <c r="K18" s="149">
        <v>443276</v>
      </c>
      <c r="L18" s="373" t="s">
        <v>432</v>
      </c>
      <c r="M18" s="373"/>
    </row>
    <row r="19" spans="1:13" ht="39" customHeight="1" thickBot="1">
      <c r="A19" s="45">
        <v>95</v>
      </c>
      <c r="B19" s="37" t="s">
        <v>428</v>
      </c>
      <c r="C19" s="147">
        <v>105967</v>
      </c>
      <c r="D19" s="1">
        <v>1288</v>
      </c>
      <c r="E19" s="146">
        <v>107255</v>
      </c>
      <c r="F19" s="146">
        <f t="shared" si="0"/>
        <v>39756</v>
      </c>
      <c r="G19" s="147">
        <v>8492</v>
      </c>
      <c r="H19" s="147">
        <v>31264</v>
      </c>
      <c r="I19" s="146">
        <f t="shared" si="1"/>
        <v>147011</v>
      </c>
      <c r="J19" s="147">
        <v>10104</v>
      </c>
      <c r="K19" s="147">
        <v>136907</v>
      </c>
      <c r="L19" s="372" t="s">
        <v>433</v>
      </c>
      <c r="M19" s="372"/>
    </row>
    <row r="20" spans="1:13" ht="39" customHeight="1">
      <c r="A20" s="202">
        <v>96</v>
      </c>
      <c r="B20" s="246" t="s">
        <v>424</v>
      </c>
      <c r="C20" s="247">
        <v>408692</v>
      </c>
      <c r="D20" s="248">
        <v>40811</v>
      </c>
      <c r="E20" s="247">
        <v>449503</v>
      </c>
      <c r="F20" s="249">
        <f t="shared" si="0"/>
        <v>217200</v>
      </c>
      <c r="G20" s="248">
        <v>128908</v>
      </c>
      <c r="H20" s="248">
        <v>88292</v>
      </c>
      <c r="I20" s="249">
        <f t="shared" si="1"/>
        <v>666703</v>
      </c>
      <c r="J20" s="248">
        <v>9606</v>
      </c>
      <c r="K20" s="248">
        <v>657097</v>
      </c>
      <c r="L20" s="488" t="s">
        <v>434</v>
      </c>
      <c r="M20" s="488"/>
    </row>
    <row r="21" spans="1:13" ht="57.75" customHeight="1">
      <c r="A21" s="269"/>
      <c r="B21" s="269" t="s">
        <v>7</v>
      </c>
      <c r="C21" s="270">
        <f t="shared" ref="C21:J21" si="2">SUM(C11:C20)</f>
        <v>10091867</v>
      </c>
      <c r="D21" s="270">
        <f t="shared" si="2"/>
        <v>735595</v>
      </c>
      <c r="E21" s="270">
        <f t="shared" si="2"/>
        <v>10827462</v>
      </c>
      <c r="F21" s="270">
        <f t="shared" si="2"/>
        <v>3766448</v>
      </c>
      <c r="G21" s="270">
        <f t="shared" si="2"/>
        <v>2069848</v>
      </c>
      <c r="H21" s="270">
        <f t="shared" si="2"/>
        <v>1696600</v>
      </c>
      <c r="I21" s="270">
        <f t="shared" si="2"/>
        <v>14593910</v>
      </c>
      <c r="J21" s="270">
        <f t="shared" si="2"/>
        <v>461300</v>
      </c>
      <c r="K21" s="270">
        <f>SUM(K11:K20)</f>
        <v>14132610</v>
      </c>
      <c r="L21" s="463" t="s">
        <v>4</v>
      </c>
      <c r="M21" s="464"/>
    </row>
  </sheetData>
  <mergeCells count="29">
    <mergeCell ref="L13:M13"/>
    <mergeCell ref="L20:M20"/>
    <mergeCell ref="L16:M16"/>
    <mergeCell ref="L17:M17"/>
    <mergeCell ref="L18:M18"/>
    <mergeCell ref="L19:M19"/>
    <mergeCell ref="L15:M15"/>
    <mergeCell ref="L14:M14"/>
    <mergeCell ref="L21:M21"/>
    <mergeCell ref="A8:B8"/>
    <mergeCell ref="C8:K8"/>
    <mergeCell ref="L8:M8"/>
    <mergeCell ref="A1:M1"/>
    <mergeCell ref="B2:L2"/>
    <mergeCell ref="B3:L3"/>
    <mergeCell ref="B5:L5"/>
    <mergeCell ref="B6:L6"/>
    <mergeCell ref="B7:L7"/>
    <mergeCell ref="B4:L4"/>
    <mergeCell ref="L11:M11"/>
    <mergeCell ref="L12:M12"/>
    <mergeCell ref="F9:H9"/>
    <mergeCell ref="I9:K9"/>
    <mergeCell ref="L9:M10"/>
    <mergeCell ref="A9:A10"/>
    <mergeCell ref="B9:B10"/>
    <mergeCell ref="C9:C10"/>
    <mergeCell ref="D9:D10"/>
    <mergeCell ref="E9:E10"/>
  </mergeCells>
  <printOptions horizontalCentered="1" verticalCentered="1"/>
  <pageMargins left="0" right="0" top="0" bottom="0" header="0.31496062992125984" footer="0.31496062992125984"/>
  <pageSetup paperSize="9" scale="75"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tint="0.39997558519241921"/>
  </sheetPr>
  <dimension ref="A1:N46"/>
  <sheetViews>
    <sheetView view="pageBreakPreview" zoomScale="80" zoomScaleNormal="100" zoomScaleSheetLayoutView="80" workbookViewId="0">
      <selection activeCell="H14" sqref="H14"/>
    </sheetView>
  </sheetViews>
  <sheetFormatPr defaultColWidth="9.140625" defaultRowHeight="14.25"/>
  <cols>
    <col min="1" max="1" width="5.7109375" style="2" customWidth="1"/>
    <col min="2" max="2" width="40.7109375" style="1" customWidth="1"/>
    <col min="3" max="5" width="11.140625" style="1" customWidth="1"/>
    <col min="6" max="6" width="11.5703125" style="1" customWidth="1"/>
    <col min="7" max="8" width="12.7109375" style="1" customWidth="1"/>
    <col min="9" max="9" width="11.7109375" style="1" customWidth="1"/>
    <col min="10" max="10" width="9.7109375" style="1" customWidth="1"/>
    <col min="11" max="11" width="12" style="1" customWidth="1"/>
    <col min="12" max="12" width="40.7109375" style="1" customWidth="1"/>
    <col min="13" max="13" width="5.7109375" style="1" customWidth="1"/>
    <col min="14" max="16384" width="9.140625" style="1"/>
  </cols>
  <sheetData>
    <row r="1" spans="1:14" s="4" customFormat="1" ht="15">
      <c r="A1" s="499"/>
      <c r="B1" s="499"/>
      <c r="C1" s="499"/>
      <c r="D1" s="499"/>
      <c r="E1" s="499"/>
      <c r="F1" s="499"/>
      <c r="G1" s="499"/>
      <c r="H1" s="499"/>
      <c r="I1" s="499"/>
      <c r="J1" s="499"/>
      <c r="K1" s="499"/>
      <c r="L1" s="499"/>
      <c r="M1" s="499"/>
      <c r="N1" s="9"/>
    </row>
    <row r="2" spans="1:14" ht="21" customHeight="1">
      <c r="A2" s="564" t="s">
        <v>53</v>
      </c>
      <c r="B2" s="564"/>
      <c r="C2" s="564"/>
      <c r="D2" s="564"/>
      <c r="E2" s="564"/>
      <c r="F2" s="564"/>
      <c r="G2" s="564"/>
      <c r="H2" s="564"/>
      <c r="I2" s="564"/>
      <c r="J2" s="564"/>
      <c r="K2" s="564"/>
      <c r="L2" s="564"/>
      <c r="M2" s="564"/>
    </row>
    <row r="3" spans="1:14" ht="21" customHeight="1">
      <c r="A3" s="564" t="s">
        <v>76</v>
      </c>
      <c r="B3" s="564"/>
      <c r="C3" s="564"/>
      <c r="D3" s="564"/>
      <c r="E3" s="564"/>
      <c r="F3" s="564"/>
      <c r="G3" s="564"/>
      <c r="H3" s="564"/>
      <c r="I3" s="564"/>
      <c r="J3" s="564"/>
      <c r="K3" s="564"/>
      <c r="L3" s="564"/>
      <c r="M3" s="564"/>
    </row>
    <row r="4" spans="1:14" ht="21" customHeight="1">
      <c r="A4" s="564" t="s">
        <v>576</v>
      </c>
      <c r="B4" s="564"/>
      <c r="C4" s="564"/>
      <c r="D4" s="564"/>
      <c r="E4" s="564"/>
      <c r="F4" s="564"/>
      <c r="G4" s="564"/>
      <c r="H4" s="564"/>
      <c r="I4" s="564"/>
      <c r="J4" s="564"/>
      <c r="K4" s="564"/>
      <c r="L4" s="564"/>
      <c r="M4" s="564"/>
    </row>
    <row r="5" spans="1:14" ht="15.6" customHeight="1">
      <c r="A5" s="550" t="s">
        <v>54</v>
      </c>
      <c r="B5" s="550"/>
      <c r="C5" s="550"/>
      <c r="D5" s="550"/>
      <c r="E5" s="550"/>
      <c r="F5" s="550"/>
      <c r="G5" s="550"/>
      <c r="H5" s="550"/>
      <c r="I5" s="550"/>
      <c r="J5" s="550"/>
      <c r="K5" s="550"/>
      <c r="L5" s="550"/>
      <c r="M5" s="550"/>
    </row>
    <row r="6" spans="1:14" ht="15.6" customHeight="1">
      <c r="A6" s="550" t="s">
        <v>72</v>
      </c>
      <c r="B6" s="550"/>
      <c r="C6" s="550"/>
      <c r="D6" s="550"/>
      <c r="E6" s="550"/>
      <c r="F6" s="550"/>
      <c r="G6" s="550"/>
      <c r="H6" s="550"/>
      <c r="I6" s="550"/>
      <c r="J6" s="550"/>
      <c r="K6" s="550"/>
      <c r="L6" s="550"/>
      <c r="M6" s="550"/>
    </row>
    <row r="7" spans="1:14" ht="15.6" customHeight="1">
      <c r="A7" s="550" t="s">
        <v>577</v>
      </c>
      <c r="B7" s="550"/>
      <c r="C7" s="550"/>
      <c r="D7" s="550"/>
      <c r="E7" s="550"/>
      <c r="F7" s="550"/>
      <c r="G7" s="550"/>
      <c r="H7" s="550"/>
      <c r="I7" s="550"/>
      <c r="J7" s="550"/>
      <c r="K7" s="550"/>
      <c r="L7" s="550"/>
      <c r="M7" s="550"/>
    </row>
    <row r="8" spans="1:14" ht="15.75">
      <c r="A8" s="565" t="s">
        <v>476</v>
      </c>
      <c r="B8" s="565"/>
      <c r="C8" s="556">
        <v>2022</v>
      </c>
      <c r="D8" s="556"/>
      <c r="E8" s="556"/>
      <c r="F8" s="556"/>
      <c r="G8" s="556"/>
      <c r="H8" s="556"/>
      <c r="I8" s="556"/>
      <c r="J8" s="556"/>
      <c r="K8" s="556"/>
      <c r="L8" s="566" t="s">
        <v>79</v>
      </c>
      <c r="M8" s="566"/>
    </row>
    <row r="9" spans="1:14" s="10" customFormat="1" ht="40.15" customHeight="1">
      <c r="A9" s="492" t="s">
        <v>592</v>
      </c>
      <c r="B9" s="494" t="s">
        <v>10</v>
      </c>
      <c r="C9" s="496" t="s">
        <v>597</v>
      </c>
      <c r="D9" s="496" t="s">
        <v>596</v>
      </c>
      <c r="E9" s="496" t="s">
        <v>595</v>
      </c>
      <c r="F9" s="489" t="s">
        <v>594</v>
      </c>
      <c r="G9" s="489"/>
      <c r="H9" s="489"/>
      <c r="I9" s="489" t="s">
        <v>593</v>
      </c>
      <c r="J9" s="489"/>
      <c r="K9" s="489"/>
      <c r="L9" s="490" t="s">
        <v>52</v>
      </c>
      <c r="M9" s="490"/>
    </row>
    <row r="10" spans="1:14" s="10" customFormat="1" ht="40.15" customHeight="1">
      <c r="A10" s="493"/>
      <c r="B10" s="495"/>
      <c r="C10" s="497"/>
      <c r="D10" s="497"/>
      <c r="E10" s="497"/>
      <c r="F10" s="219" t="s">
        <v>598</v>
      </c>
      <c r="G10" s="219" t="s">
        <v>599</v>
      </c>
      <c r="H10" s="218" t="s">
        <v>600</v>
      </c>
      <c r="I10" s="219" t="s">
        <v>598</v>
      </c>
      <c r="J10" s="219" t="s">
        <v>601</v>
      </c>
      <c r="K10" s="219" t="s">
        <v>602</v>
      </c>
      <c r="L10" s="491"/>
      <c r="M10" s="491"/>
    </row>
    <row r="11" spans="1:14" ht="24.75" thickBot="1">
      <c r="A11" s="108">
        <v>4521</v>
      </c>
      <c r="B11" s="217" t="s">
        <v>387</v>
      </c>
      <c r="C11" s="242">
        <v>2757549</v>
      </c>
      <c r="D11" s="220">
        <v>83095</v>
      </c>
      <c r="E11" s="242">
        <v>2840644</v>
      </c>
      <c r="F11" s="242">
        <f>SUM(G11:H11)</f>
        <v>589896</v>
      </c>
      <c r="G11" s="220">
        <v>239811</v>
      </c>
      <c r="H11" s="220">
        <v>350085</v>
      </c>
      <c r="I11" s="242">
        <f>SUM(J11:K11)</f>
        <v>3430540</v>
      </c>
      <c r="J11" s="220">
        <v>72221</v>
      </c>
      <c r="K11" s="220">
        <v>3358319</v>
      </c>
      <c r="L11" s="433" t="s">
        <v>406</v>
      </c>
      <c r="M11" s="433"/>
    </row>
    <row r="12" spans="1:14" ht="15.75" thickTop="1" thickBot="1">
      <c r="A12" s="109">
        <v>4522</v>
      </c>
      <c r="B12" s="222" t="s">
        <v>369</v>
      </c>
      <c r="C12" s="243">
        <v>133926</v>
      </c>
      <c r="D12" s="223">
        <v>5168</v>
      </c>
      <c r="E12" s="243">
        <v>139094</v>
      </c>
      <c r="F12" s="243">
        <f t="shared" ref="F12:F45" si="0">SUM(G12:H12)</f>
        <v>268330</v>
      </c>
      <c r="G12" s="223">
        <v>66023</v>
      </c>
      <c r="H12" s="223">
        <v>202307</v>
      </c>
      <c r="I12" s="243">
        <f t="shared" ref="I12:I45" si="1">SUM(J12:K12)</f>
        <v>407424</v>
      </c>
      <c r="J12" s="223">
        <v>10308</v>
      </c>
      <c r="K12" s="223">
        <v>397116</v>
      </c>
      <c r="L12" s="373" t="s">
        <v>349</v>
      </c>
      <c r="M12" s="373"/>
    </row>
    <row r="13" spans="1:14" ht="21.6" customHeight="1" thickTop="1" thickBot="1">
      <c r="A13" s="110">
        <v>4529</v>
      </c>
      <c r="B13" s="217" t="s">
        <v>404</v>
      </c>
      <c r="C13" s="244">
        <v>52494</v>
      </c>
      <c r="D13" s="221">
        <v>890</v>
      </c>
      <c r="E13" s="244">
        <v>53384</v>
      </c>
      <c r="F13" s="244">
        <f t="shared" si="0"/>
        <v>53338</v>
      </c>
      <c r="G13" s="221">
        <v>17029</v>
      </c>
      <c r="H13" s="221">
        <v>36309</v>
      </c>
      <c r="I13" s="244">
        <f t="shared" si="1"/>
        <v>106722</v>
      </c>
      <c r="J13" s="221">
        <v>1428</v>
      </c>
      <c r="K13" s="221">
        <v>105294</v>
      </c>
      <c r="L13" s="434" t="s">
        <v>403</v>
      </c>
      <c r="M13" s="434"/>
    </row>
    <row r="14" spans="1:14" ht="25.5" thickTop="1" thickBot="1">
      <c r="A14" s="109">
        <v>4540</v>
      </c>
      <c r="B14" s="222" t="s">
        <v>408</v>
      </c>
      <c r="C14" s="243">
        <v>97156</v>
      </c>
      <c r="D14" s="223">
        <v>426</v>
      </c>
      <c r="E14" s="243">
        <v>97582</v>
      </c>
      <c r="F14" s="243">
        <f t="shared" si="0"/>
        <v>63677</v>
      </c>
      <c r="G14" s="223">
        <v>10727</v>
      </c>
      <c r="H14" s="223">
        <v>52950</v>
      </c>
      <c r="I14" s="243">
        <f t="shared" si="1"/>
        <v>161259</v>
      </c>
      <c r="J14" s="223">
        <v>132</v>
      </c>
      <c r="K14" s="223">
        <v>161127</v>
      </c>
      <c r="L14" s="373" t="s">
        <v>402</v>
      </c>
      <c r="M14" s="373"/>
    </row>
    <row r="15" spans="1:14" ht="15.75" thickTop="1" thickBot="1">
      <c r="A15" s="110">
        <v>8511</v>
      </c>
      <c r="B15" s="217" t="s">
        <v>370</v>
      </c>
      <c r="C15" s="244">
        <v>125322</v>
      </c>
      <c r="D15" s="221">
        <v>3688</v>
      </c>
      <c r="E15" s="244">
        <v>129010</v>
      </c>
      <c r="F15" s="244">
        <f t="shared" si="0"/>
        <v>48973</v>
      </c>
      <c r="G15" s="221">
        <v>40484</v>
      </c>
      <c r="H15" s="221">
        <v>8489</v>
      </c>
      <c r="I15" s="244">
        <f t="shared" si="1"/>
        <v>177983</v>
      </c>
      <c r="J15" s="221">
        <v>2768</v>
      </c>
      <c r="K15" s="221">
        <v>175215</v>
      </c>
      <c r="L15" s="434" t="s">
        <v>350</v>
      </c>
      <c r="M15" s="434"/>
    </row>
    <row r="16" spans="1:14" ht="15.75" thickTop="1" thickBot="1">
      <c r="A16" s="109">
        <v>8512</v>
      </c>
      <c r="B16" s="222" t="s">
        <v>371</v>
      </c>
      <c r="C16" s="243">
        <v>223604</v>
      </c>
      <c r="D16" s="223">
        <v>30512</v>
      </c>
      <c r="E16" s="243">
        <v>254116</v>
      </c>
      <c r="F16" s="243">
        <f t="shared" si="0"/>
        <v>110502</v>
      </c>
      <c r="G16" s="223">
        <v>96868</v>
      </c>
      <c r="H16" s="223">
        <v>13634</v>
      </c>
      <c r="I16" s="243">
        <f t="shared" si="1"/>
        <v>364618</v>
      </c>
      <c r="J16" s="223">
        <v>10088</v>
      </c>
      <c r="K16" s="223">
        <v>354530</v>
      </c>
      <c r="L16" s="373" t="s">
        <v>351</v>
      </c>
      <c r="M16" s="373"/>
    </row>
    <row r="17" spans="1:13" ht="15.75" thickTop="1" thickBot="1">
      <c r="A17" s="110">
        <v>8513</v>
      </c>
      <c r="B17" s="217" t="s">
        <v>372</v>
      </c>
      <c r="C17" s="244">
        <v>40567</v>
      </c>
      <c r="D17" s="221">
        <v>1451</v>
      </c>
      <c r="E17" s="244">
        <v>42018</v>
      </c>
      <c r="F17" s="244">
        <f t="shared" si="0"/>
        <v>9346</v>
      </c>
      <c r="G17" s="221">
        <v>6776</v>
      </c>
      <c r="H17" s="221">
        <v>2570</v>
      </c>
      <c r="I17" s="244">
        <f t="shared" si="1"/>
        <v>51364</v>
      </c>
      <c r="J17" s="221">
        <v>890</v>
      </c>
      <c r="K17" s="221">
        <v>50474</v>
      </c>
      <c r="L17" s="434" t="s">
        <v>352</v>
      </c>
      <c r="M17" s="434"/>
    </row>
    <row r="18" spans="1:13" ht="15.75" thickTop="1" thickBot="1">
      <c r="A18" s="109">
        <v>8514</v>
      </c>
      <c r="B18" s="222" t="s">
        <v>373</v>
      </c>
      <c r="C18" s="243">
        <v>2440194</v>
      </c>
      <c r="D18" s="223">
        <v>238462</v>
      </c>
      <c r="E18" s="243">
        <v>2678656</v>
      </c>
      <c r="F18" s="243">
        <f t="shared" si="0"/>
        <v>820476</v>
      </c>
      <c r="G18" s="223">
        <v>676177</v>
      </c>
      <c r="H18" s="223">
        <v>144299</v>
      </c>
      <c r="I18" s="243">
        <f t="shared" si="1"/>
        <v>3499132</v>
      </c>
      <c r="J18" s="223">
        <v>131533</v>
      </c>
      <c r="K18" s="223">
        <v>3367599</v>
      </c>
      <c r="L18" s="373" t="s">
        <v>16</v>
      </c>
      <c r="M18" s="373"/>
    </row>
    <row r="19" spans="1:13" ht="15.75" thickTop="1" thickBot="1">
      <c r="A19" s="110">
        <v>8521</v>
      </c>
      <c r="B19" s="217" t="s">
        <v>374</v>
      </c>
      <c r="C19" s="244">
        <v>15085</v>
      </c>
      <c r="D19" s="221">
        <v>878</v>
      </c>
      <c r="E19" s="244">
        <v>15963</v>
      </c>
      <c r="F19" s="244">
        <f t="shared" si="0"/>
        <v>2994</v>
      </c>
      <c r="G19" s="221">
        <v>2193</v>
      </c>
      <c r="H19" s="221">
        <v>801</v>
      </c>
      <c r="I19" s="244">
        <f t="shared" si="1"/>
        <v>18957</v>
      </c>
      <c r="J19" s="221">
        <v>244</v>
      </c>
      <c r="K19" s="221">
        <v>18713</v>
      </c>
      <c r="L19" s="434" t="s">
        <v>353</v>
      </c>
      <c r="M19" s="434"/>
    </row>
    <row r="20" spans="1:13" ht="15.75" thickTop="1" thickBot="1">
      <c r="A20" s="109">
        <v>8522</v>
      </c>
      <c r="B20" s="222" t="s">
        <v>511</v>
      </c>
      <c r="C20" s="243">
        <v>24145</v>
      </c>
      <c r="D20" s="223">
        <v>218</v>
      </c>
      <c r="E20" s="243">
        <v>24363</v>
      </c>
      <c r="F20" s="243">
        <f t="shared" si="0"/>
        <v>6774</v>
      </c>
      <c r="G20" s="223">
        <v>4588</v>
      </c>
      <c r="H20" s="223">
        <v>2186</v>
      </c>
      <c r="I20" s="243">
        <f t="shared" si="1"/>
        <v>31137</v>
      </c>
      <c r="J20" s="223">
        <v>60</v>
      </c>
      <c r="K20" s="223">
        <v>31077</v>
      </c>
      <c r="L20" s="373" t="s">
        <v>512</v>
      </c>
      <c r="M20" s="373"/>
    </row>
    <row r="21" spans="1:13" ht="15.75" thickTop="1" thickBot="1">
      <c r="A21" s="110">
        <v>8530</v>
      </c>
      <c r="B21" s="217" t="s">
        <v>375</v>
      </c>
      <c r="C21" s="244">
        <v>465746</v>
      </c>
      <c r="D21" s="221">
        <v>41336</v>
      </c>
      <c r="E21" s="244">
        <v>507082</v>
      </c>
      <c r="F21" s="244">
        <f t="shared" si="0"/>
        <v>169698</v>
      </c>
      <c r="G21" s="221">
        <v>123917</v>
      </c>
      <c r="H21" s="221">
        <v>45781</v>
      </c>
      <c r="I21" s="244">
        <f t="shared" si="1"/>
        <v>676780</v>
      </c>
      <c r="J21" s="221">
        <v>15952</v>
      </c>
      <c r="K21" s="221">
        <v>660828</v>
      </c>
      <c r="L21" s="434" t="s">
        <v>15</v>
      </c>
      <c r="M21" s="434"/>
    </row>
    <row r="22" spans="1:13" s="298" customFormat="1" ht="15.75" thickTop="1" thickBot="1">
      <c r="A22" s="109">
        <v>8541</v>
      </c>
      <c r="B22" s="222" t="s">
        <v>376</v>
      </c>
      <c r="C22" s="243">
        <v>0</v>
      </c>
      <c r="D22" s="223">
        <v>0</v>
      </c>
      <c r="E22" s="243">
        <v>0</v>
      </c>
      <c r="F22" s="243">
        <f t="shared" si="0"/>
        <v>0</v>
      </c>
      <c r="G22" s="223">
        <v>0</v>
      </c>
      <c r="H22" s="223">
        <v>0</v>
      </c>
      <c r="I22" s="243">
        <f t="shared" si="1"/>
        <v>0</v>
      </c>
      <c r="J22" s="223">
        <v>0</v>
      </c>
      <c r="K22" s="223">
        <v>0</v>
      </c>
      <c r="L22" s="373" t="s">
        <v>354</v>
      </c>
      <c r="M22" s="373"/>
    </row>
    <row r="23" spans="1:13" ht="15.75" thickTop="1" thickBot="1">
      <c r="A23" s="110">
        <v>8542</v>
      </c>
      <c r="B23" s="217" t="s">
        <v>377</v>
      </c>
      <c r="C23" s="244">
        <v>7912</v>
      </c>
      <c r="D23" s="221">
        <v>953</v>
      </c>
      <c r="E23" s="244">
        <v>8865</v>
      </c>
      <c r="F23" s="244">
        <f t="shared" si="0"/>
        <v>4395</v>
      </c>
      <c r="G23" s="221">
        <v>4090</v>
      </c>
      <c r="H23" s="221">
        <v>305</v>
      </c>
      <c r="I23" s="244">
        <f t="shared" si="1"/>
        <v>13260</v>
      </c>
      <c r="J23" s="221">
        <v>0</v>
      </c>
      <c r="K23" s="221">
        <v>13260</v>
      </c>
      <c r="L23" s="434" t="s">
        <v>355</v>
      </c>
      <c r="M23" s="434"/>
    </row>
    <row r="24" spans="1:13" ht="25.5" thickTop="1" thickBot="1">
      <c r="A24" s="109">
        <v>8543</v>
      </c>
      <c r="B24" s="222" t="s">
        <v>388</v>
      </c>
      <c r="C24" s="243">
        <v>28245</v>
      </c>
      <c r="D24" s="223">
        <v>140</v>
      </c>
      <c r="E24" s="243">
        <v>28385</v>
      </c>
      <c r="F24" s="243">
        <f t="shared" si="0"/>
        <v>4864</v>
      </c>
      <c r="G24" s="223">
        <v>3480</v>
      </c>
      <c r="H24" s="223">
        <v>1384</v>
      </c>
      <c r="I24" s="243">
        <f t="shared" si="1"/>
        <v>33249</v>
      </c>
      <c r="J24" s="223">
        <v>3239</v>
      </c>
      <c r="K24" s="223">
        <v>30010</v>
      </c>
      <c r="L24" s="373" t="s">
        <v>356</v>
      </c>
      <c r="M24" s="373"/>
    </row>
    <row r="25" spans="1:13" ht="15.75" thickTop="1" thickBot="1">
      <c r="A25" s="110">
        <v>8544</v>
      </c>
      <c r="B25" s="217" t="s">
        <v>378</v>
      </c>
      <c r="C25" s="244">
        <v>182212</v>
      </c>
      <c r="D25" s="221">
        <v>14014</v>
      </c>
      <c r="E25" s="244">
        <v>196226</v>
      </c>
      <c r="F25" s="244">
        <f t="shared" si="0"/>
        <v>39560</v>
      </c>
      <c r="G25" s="221">
        <v>20282</v>
      </c>
      <c r="H25" s="221">
        <v>19278</v>
      </c>
      <c r="I25" s="244">
        <f t="shared" si="1"/>
        <v>235786</v>
      </c>
      <c r="J25" s="221">
        <v>21997</v>
      </c>
      <c r="K25" s="221">
        <v>213789</v>
      </c>
      <c r="L25" s="434" t="s">
        <v>357</v>
      </c>
      <c r="M25" s="434"/>
    </row>
    <row r="26" spans="1:13" ht="15.75" thickTop="1" thickBot="1">
      <c r="A26" s="109">
        <v>8545</v>
      </c>
      <c r="B26" s="222" t="s">
        <v>379</v>
      </c>
      <c r="C26" s="243">
        <v>38790</v>
      </c>
      <c r="D26" s="223">
        <v>1086</v>
      </c>
      <c r="E26" s="243">
        <v>39876</v>
      </c>
      <c r="F26" s="243">
        <f t="shared" si="0"/>
        <v>13214</v>
      </c>
      <c r="G26" s="223">
        <v>10035</v>
      </c>
      <c r="H26" s="223">
        <v>3179</v>
      </c>
      <c r="I26" s="243">
        <f t="shared" si="1"/>
        <v>53090</v>
      </c>
      <c r="J26" s="223">
        <v>287</v>
      </c>
      <c r="K26" s="223">
        <v>52803</v>
      </c>
      <c r="L26" s="373" t="s">
        <v>358</v>
      </c>
      <c r="M26" s="373"/>
    </row>
    <row r="27" spans="1:13" ht="15.75" thickTop="1" thickBot="1">
      <c r="A27" s="110">
        <v>8548</v>
      </c>
      <c r="B27" s="217" t="s">
        <v>380</v>
      </c>
      <c r="C27" s="244">
        <v>60933</v>
      </c>
      <c r="D27" s="221">
        <v>2198</v>
      </c>
      <c r="E27" s="244">
        <v>63131</v>
      </c>
      <c r="F27" s="244">
        <f t="shared" si="0"/>
        <v>21276</v>
      </c>
      <c r="G27" s="221">
        <v>15559</v>
      </c>
      <c r="H27" s="221">
        <v>5717</v>
      </c>
      <c r="I27" s="244">
        <f t="shared" si="1"/>
        <v>84407</v>
      </c>
      <c r="J27" s="221">
        <v>3212</v>
      </c>
      <c r="K27" s="221">
        <v>81195</v>
      </c>
      <c r="L27" s="434" t="s">
        <v>401</v>
      </c>
      <c r="M27" s="434"/>
    </row>
    <row r="28" spans="1:13" ht="15.75" thickTop="1" thickBot="1">
      <c r="A28" s="109">
        <v>8610</v>
      </c>
      <c r="B28" s="222" t="s">
        <v>381</v>
      </c>
      <c r="C28" s="243">
        <v>894368</v>
      </c>
      <c r="D28" s="223">
        <v>49189</v>
      </c>
      <c r="E28" s="243">
        <v>943557</v>
      </c>
      <c r="F28" s="243">
        <f t="shared" si="0"/>
        <v>238206</v>
      </c>
      <c r="G28" s="223">
        <v>86853</v>
      </c>
      <c r="H28" s="223">
        <v>151353</v>
      </c>
      <c r="I28" s="243">
        <f t="shared" si="1"/>
        <v>1181763</v>
      </c>
      <c r="J28" s="223">
        <v>61814</v>
      </c>
      <c r="K28" s="223">
        <v>1119949</v>
      </c>
      <c r="L28" s="373" t="s">
        <v>359</v>
      </c>
      <c r="M28" s="373"/>
    </row>
    <row r="29" spans="1:13" ht="15.75" thickTop="1" thickBot="1">
      <c r="A29" s="110">
        <v>8621</v>
      </c>
      <c r="B29" s="217" t="s">
        <v>389</v>
      </c>
      <c r="C29" s="244">
        <v>326429</v>
      </c>
      <c r="D29" s="221">
        <v>27217</v>
      </c>
      <c r="E29" s="244">
        <v>353646</v>
      </c>
      <c r="F29" s="244">
        <f t="shared" si="0"/>
        <v>141188</v>
      </c>
      <c r="G29" s="221">
        <v>75839</v>
      </c>
      <c r="H29" s="221">
        <v>65349</v>
      </c>
      <c r="I29" s="244">
        <f t="shared" si="1"/>
        <v>494834</v>
      </c>
      <c r="J29" s="221">
        <v>30687</v>
      </c>
      <c r="K29" s="221">
        <v>464147</v>
      </c>
      <c r="L29" s="434" t="s">
        <v>360</v>
      </c>
      <c r="M29" s="434"/>
    </row>
    <row r="30" spans="1:13" ht="15.75" thickTop="1" thickBot="1">
      <c r="A30" s="109">
        <v>8622</v>
      </c>
      <c r="B30" s="222" t="s">
        <v>382</v>
      </c>
      <c r="C30" s="243">
        <v>357408</v>
      </c>
      <c r="D30" s="223">
        <v>18769</v>
      </c>
      <c r="E30" s="243">
        <v>376177</v>
      </c>
      <c r="F30" s="243">
        <f t="shared" si="0"/>
        <v>142799</v>
      </c>
      <c r="G30" s="223">
        <v>68953</v>
      </c>
      <c r="H30" s="223">
        <v>73846</v>
      </c>
      <c r="I30" s="243">
        <f t="shared" si="1"/>
        <v>518976</v>
      </c>
      <c r="J30" s="223">
        <v>270</v>
      </c>
      <c r="K30" s="223">
        <v>518706</v>
      </c>
      <c r="L30" s="373" t="s">
        <v>361</v>
      </c>
      <c r="M30" s="373"/>
    </row>
    <row r="31" spans="1:13" ht="15.75" thickTop="1" thickBot="1">
      <c r="A31" s="110">
        <v>8623</v>
      </c>
      <c r="B31" s="217" t="s">
        <v>383</v>
      </c>
      <c r="C31" s="244">
        <v>653985</v>
      </c>
      <c r="D31" s="221">
        <v>67862</v>
      </c>
      <c r="E31" s="244">
        <v>721847</v>
      </c>
      <c r="F31" s="244">
        <f t="shared" si="0"/>
        <v>409036</v>
      </c>
      <c r="G31" s="221">
        <v>134589</v>
      </c>
      <c r="H31" s="221">
        <v>274447</v>
      </c>
      <c r="I31" s="244">
        <f t="shared" si="1"/>
        <v>1130883</v>
      </c>
      <c r="J31" s="221">
        <v>30991</v>
      </c>
      <c r="K31" s="221">
        <v>1099892</v>
      </c>
      <c r="L31" s="434" t="s">
        <v>362</v>
      </c>
      <c r="M31" s="434"/>
    </row>
    <row r="32" spans="1:13" ht="15.75" thickTop="1" thickBot="1">
      <c r="A32" s="109">
        <v>8690</v>
      </c>
      <c r="B32" s="222" t="s">
        <v>384</v>
      </c>
      <c r="C32" s="243">
        <v>159601</v>
      </c>
      <c r="D32" s="223">
        <v>5518</v>
      </c>
      <c r="E32" s="243">
        <v>165119</v>
      </c>
      <c r="F32" s="243">
        <f t="shared" si="0"/>
        <v>54438</v>
      </c>
      <c r="G32" s="223">
        <v>19094</v>
      </c>
      <c r="H32" s="223">
        <v>35344</v>
      </c>
      <c r="I32" s="243">
        <f t="shared" si="1"/>
        <v>219557</v>
      </c>
      <c r="J32" s="223">
        <v>24833</v>
      </c>
      <c r="K32" s="223">
        <v>194724</v>
      </c>
      <c r="L32" s="373" t="s">
        <v>363</v>
      </c>
      <c r="M32" s="373"/>
    </row>
    <row r="33" spans="1:13" ht="16.5" customHeight="1" thickTop="1" thickBot="1">
      <c r="A33" s="110">
        <v>8700</v>
      </c>
      <c r="B33" s="217" t="s">
        <v>558</v>
      </c>
      <c r="C33" s="244">
        <v>116922</v>
      </c>
      <c r="D33" s="221">
        <v>3199</v>
      </c>
      <c r="E33" s="244">
        <v>120121</v>
      </c>
      <c r="F33" s="244">
        <f t="shared" si="0"/>
        <v>10687</v>
      </c>
      <c r="G33" s="221">
        <v>7983</v>
      </c>
      <c r="H33" s="221">
        <v>2704</v>
      </c>
      <c r="I33" s="244">
        <f t="shared" si="1"/>
        <v>130808</v>
      </c>
      <c r="J33" s="221">
        <v>0</v>
      </c>
      <c r="K33" s="221">
        <v>130808</v>
      </c>
      <c r="L33" s="434" t="s">
        <v>562</v>
      </c>
      <c r="M33" s="434"/>
    </row>
    <row r="34" spans="1:13" ht="25.5" thickTop="1" thickBot="1">
      <c r="A34" s="109">
        <v>8810</v>
      </c>
      <c r="B34" s="222" t="s">
        <v>499</v>
      </c>
      <c r="C34" s="243">
        <v>3120</v>
      </c>
      <c r="D34" s="223">
        <v>0</v>
      </c>
      <c r="E34" s="243">
        <v>3120</v>
      </c>
      <c r="F34" s="243">
        <f t="shared" si="0"/>
        <v>1487</v>
      </c>
      <c r="G34" s="223">
        <v>1071</v>
      </c>
      <c r="H34" s="223">
        <v>416</v>
      </c>
      <c r="I34" s="243">
        <f t="shared" si="1"/>
        <v>4607</v>
      </c>
      <c r="J34" s="223">
        <v>0</v>
      </c>
      <c r="K34" s="223">
        <v>4607</v>
      </c>
      <c r="L34" s="373" t="s">
        <v>501</v>
      </c>
      <c r="M34" s="373"/>
    </row>
    <row r="35" spans="1:13" ht="16.5" customHeight="1" thickTop="1" thickBot="1">
      <c r="A35" s="110">
        <v>8890</v>
      </c>
      <c r="B35" s="217" t="s">
        <v>605</v>
      </c>
      <c r="C35" s="244">
        <v>142066</v>
      </c>
      <c r="D35" s="221">
        <v>2651</v>
      </c>
      <c r="E35" s="244">
        <v>144717</v>
      </c>
      <c r="F35" s="244">
        <f t="shared" si="0"/>
        <v>51152</v>
      </c>
      <c r="G35" s="221">
        <v>40848</v>
      </c>
      <c r="H35" s="221">
        <v>10304</v>
      </c>
      <c r="I35" s="244">
        <f t="shared" si="1"/>
        <v>195869</v>
      </c>
      <c r="J35" s="221">
        <v>846</v>
      </c>
      <c r="K35" s="221">
        <v>195023</v>
      </c>
      <c r="L35" s="434" t="s">
        <v>604</v>
      </c>
      <c r="M35" s="434"/>
    </row>
    <row r="36" spans="1:13" ht="15.75" thickTop="1" thickBot="1">
      <c r="A36" s="109">
        <v>9000</v>
      </c>
      <c r="B36" s="222" t="s">
        <v>390</v>
      </c>
      <c r="C36" s="243">
        <v>14512</v>
      </c>
      <c r="D36" s="223">
        <v>2121</v>
      </c>
      <c r="E36" s="243">
        <v>16633</v>
      </c>
      <c r="F36" s="243">
        <f t="shared" si="0"/>
        <v>24398</v>
      </c>
      <c r="G36" s="223">
        <v>18548</v>
      </c>
      <c r="H36" s="223">
        <v>5850</v>
      </c>
      <c r="I36" s="243">
        <f t="shared" si="1"/>
        <v>41031</v>
      </c>
      <c r="J36" s="223">
        <v>39</v>
      </c>
      <c r="K36" s="223">
        <v>40992</v>
      </c>
      <c r="L36" s="373" t="s">
        <v>364</v>
      </c>
      <c r="M36" s="373"/>
    </row>
    <row r="37" spans="1:13" ht="24.75" customHeight="1" thickTop="1" thickBot="1">
      <c r="A37" s="110">
        <v>9103</v>
      </c>
      <c r="B37" s="217" t="s">
        <v>405</v>
      </c>
      <c r="C37" s="244">
        <v>45701</v>
      </c>
      <c r="D37" s="221">
        <v>908</v>
      </c>
      <c r="E37" s="244">
        <v>46609</v>
      </c>
      <c r="F37" s="244">
        <f t="shared" si="0"/>
        <v>8683</v>
      </c>
      <c r="G37" s="221">
        <v>1218</v>
      </c>
      <c r="H37" s="221">
        <v>7465</v>
      </c>
      <c r="I37" s="244">
        <f t="shared" si="1"/>
        <v>55292</v>
      </c>
      <c r="J37" s="221">
        <v>160</v>
      </c>
      <c r="K37" s="221">
        <v>55132</v>
      </c>
      <c r="L37" s="434" t="s">
        <v>400</v>
      </c>
      <c r="M37" s="434"/>
    </row>
    <row r="38" spans="1:13" ht="15.75" thickTop="1" thickBot="1">
      <c r="A38" s="109">
        <v>9312</v>
      </c>
      <c r="B38" s="222" t="s">
        <v>385</v>
      </c>
      <c r="C38" s="243">
        <v>55114</v>
      </c>
      <c r="D38" s="223">
        <v>37172</v>
      </c>
      <c r="E38" s="243">
        <v>92286</v>
      </c>
      <c r="F38" s="243">
        <f t="shared" si="0"/>
        <v>72810</v>
      </c>
      <c r="G38" s="223">
        <v>53085</v>
      </c>
      <c r="H38" s="223">
        <v>19725</v>
      </c>
      <c r="I38" s="243">
        <f t="shared" si="1"/>
        <v>165096</v>
      </c>
      <c r="J38" s="223">
        <v>11809</v>
      </c>
      <c r="K38" s="223">
        <v>153287</v>
      </c>
      <c r="L38" s="373" t="s">
        <v>365</v>
      </c>
      <c r="M38" s="373"/>
    </row>
    <row r="39" spans="1:13" ht="16.5" customHeight="1" thickTop="1" thickBot="1">
      <c r="A39" s="110">
        <v>9319</v>
      </c>
      <c r="B39" s="217" t="s">
        <v>386</v>
      </c>
      <c r="C39" s="244">
        <v>0</v>
      </c>
      <c r="D39" s="221">
        <v>0</v>
      </c>
      <c r="E39" s="244">
        <v>0</v>
      </c>
      <c r="F39" s="244">
        <f t="shared" si="0"/>
        <v>0</v>
      </c>
      <c r="G39" s="221">
        <v>0</v>
      </c>
      <c r="H39" s="221">
        <v>0</v>
      </c>
      <c r="I39" s="244">
        <f t="shared" si="1"/>
        <v>0</v>
      </c>
      <c r="J39" s="221">
        <v>0</v>
      </c>
      <c r="K39" s="221">
        <v>0</v>
      </c>
      <c r="L39" s="434" t="s">
        <v>366</v>
      </c>
      <c r="M39" s="434"/>
    </row>
    <row r="40" spans="1:13" ht="15.75" thickTop="1" thickBot="1">
      <c r="A40" s="109">
        <v>9321</v>
      </c>
      <c r="B40" s="222" t="s">
        <v>391</v>
      </c>
      <c r="C40" s="243">
        <v>59305</v>
      </c>
      <c r="D40" s="223">
        <v>49003</v>
      </c>
      <c r="E40" s="243">
        <v>108308</v>
      </c>
      <c r="F40" s="243">
        <f t="shared" si="0"/>
        <v>80369</v>
      </c>
      <c r="G40" s="223">
        <v>59184</v>
      </c>
      <c r="H40" s="223">
        <v>21185</v>
      </c>
      <c r="I40" s="243">
        <f t="shared" si="1"/>
        <v>188677</v>
      </c>
      <c r="J40" s="223">
        <v>904</v>
      </c>
      <c r="K40" s="223">
        <v>187773</v>
      </c>
      <c r="L40" s="373" t="s">
        <v>367</v>
      </c>
      <c r="M40" s="373"/>
    </row>
    <row r="41" spans="1:13" ht="16.5" customHeight="1" thickTop="1" thickBot="1">
      <c r="A41" s="110">
        <v>9329</v>
      </c>
      <c r="B41" s="217" t="s">
        <v>392</v>
      </c>
      <c r="C41" s="244">
        <v>54793</v>
      </c>
      <c r="D41" s="221">
        <v>5374</v>
      </c>
      <c r="E41" s="244">
        <v>60167</v>
      </c>
      <c r="F41" s="244">
        <f t="shared" si="0"/>
        <v>46925</v>
      </c>
      <c r="G41" s="221">
        <v>27143</v>
      </c>
      <c r="H41" s="221">
        <v>19782</v>
      </c>
      <c r="I41" s="244">
        <f t="shared" si="1"/>
        <v>107092</v>
      </c>
      <c r="J41" s="221">
        <v>4876</v>
      </c>
      <c r="K41" s="221">
        <v>102216</v>
      </c>
      <c r="L41" s="434" t="s">
        <v>399</v>
      </c>
      <c r="M41" s="434"/>
    </row>
    <row r="42" spans="1:13" ht="49.5" thickTop="1" thickBot="1">
      <c r="A42" s="109">
        <v>9500</v>
      </c>
      <c r="B42" s="222" t="s">
        <v>393</v>
      </c>
      <c r="C42" s="243">
        <v>105967</v>
      </c>
      <c r="D42" s="223">
        <v>1288</v>
      </c>
      <c r="E42" s="243">
        <v>107255</v>
      </c>
      <c r="F42" s="243">
        <f t="shared" si="0"/>
        <v>39756</v>
      </c>
      <c r="G42" s="223">
        <v>8492</v>
      </c>
      <c r="H42" s="223">
        <v>31264</v>
      </c>
      <c r="I42" s="243">
        <f t="shared" si="1"/>
        <v>147011</v>
      </c>
      <c r="J42" s="223">
        <v>10104</v>
      </c>
      <c r="K42" s="223">
        <v>136907</v>
      </c>
      <c r="L42" s="373" t="s">
        <v>407</v>
      </c>
      <c r="M42" s="373"/>
    </row>
    <row r="43" spans="1:13" ht="16.5" customHeight="1" thickTop="1" thickBot="1">
      <c r="A43" s="110">
        <v>9601</v>
      </c>
      <c r="B43" s="217" t="s">
        <v>395</v>
      </c>
      <c r="C43" s="244">
        <v>81789</v>
      </c>
      <c r="D43" s="221">
        <v>2887</v>
      </c>
      <c r="E43" s="244">
        <v>84676</v>
      </c>
      <c r="F43" s="244">
        <f t="shared" si="0"/>
        <v>68295</v>
      </c>
      <c r="G43" s="221">
        <v>40648</v>
      </c>
      <c r="H43" s="221">
        <v>27647</v>
      </c>
      <c r="I43" s="244">
        <f t="shared" si="1"/>
        <v>152971</v>
      </c>
      <c r="J43" s="221">
        <v>863</v>
      </c>
      <c r="K43" s="221">
        <v>152108</v>
      </c>
      <c r="L43" s="434" t="s">
        <v>398</v>
      </c>
      <c r="M43" s="434"/>
    </row>
    <row r="44" spans="1:13" ht="15.75" thickTop="1" thickBot="1">
      <c r="A44" s="109">
        <v>9602</v>
      </c>
      <c r="B44" s="222" t="s">
        <v>394</v>
      </c>
      <c r="C44" s="243">
        <v>259835</v>
      </c>
      <c r="D44" s="223">
        <v>14007</v>
      </c>
      <c r="E44" s="243">
        <v>273842</v>
      </c>
      <c r="F44" s="243">
        <f t="shared" si="0"/>
        <v>120052</v>
      </c>
      <c r="G44" s="223">
        <v>73179</v>
      </c>
      <c r="H44" s="223">
        <v>46873</v>
      </c>
      <c r="I44" s="243">
        <f t="shared" si="1"/>
        <v>393894</v>
      </c>
      <c r="J44" s="223">
        <v>3244</v>
      </c>
      <c r="K44" s="223">
        <v>390650</v>
      </c>
      <c r="L44" s="373" t="s">
        <v>368</v>
      </c>
      <c r="M44" s="373"/>
    </row>
    <row r="45" spans="1:13" ht="16.5" customHeight="1" thickTop="1">
      <c r="A45" s="290">
        <v>9609</v>
      </c>
      <c r="B45" s="217" t="s">
        <v>396</v>
      </c>
      <c r="C45" s="291">
        <v>67069</v>
      </c>
      <c r="D45" s="292">
        <v>23917</v>
      </c>
      <c r="E45" s="291">
        <v>90986</v>
      </c>
      <c r="F45" s="291">
        <f t="shared" si="0"/>
        <v>28853</v>
      </c>
      <c r="G45" s="292">
        <v>15081</v>
      </c>
      <c r="H45" s="292">
        <v>13772</v>
      </c>
      <c r="I45" s="291">
        <f t="shared" si="1"/>
        <v>119839</v>
      </c>
      <c r="J45" s="292">
        <v>5499</v>
      </c>
      <c r="K45" s="292">
        <v>114340</v>
      </c>
      <c r="L45" s="459" t="s">
        <v>397</v>
      </c>
      <c r="M45" s="459"/>
    </row>
    <row r="46" spans="1:13" ht="29.25" customHeight="1">
      <c r="A46" s="498" t="s">
        <v>7</v>
      </c>
      <c r="B46" s="498"/>
      <c r="C46" s="296">
        <f t="shared" ref="C46:K46" si="2">SUM(C11:C45)</f>
        <v>10091864</v>
      </c>
      <c r="D46" s="296">
        <f t="shared" si="2"/>
        <v>735597</v>
      </c>
      <c r="E46" s="296">
        <f t="shared" si="2"/>
        <v>10827461</v>
      </c>
      <c r="F46" s="296">
        <f t="shared" si="2"/>
        <v>3766447</v>
      </c>
      <c r="G46" s="296">
        <f t="shared" si="2"/>
        <v>2069847</v>
      </c>
      <c r="H46" s="296">
        <f t="shared" si="2"/>
        <v>1696600</v>
      </c>
      <c r="I46" s="296">
        <f t="shared" si="2"/>
        <v>14593908</v>
      </c>
      <c r="J46" s="296">
        <f t="shared" si="2"/>
        <v>461298</v>
      </c>
      <c r="K46" s="296">
        <f t="shared" si="2"/>
        <v>14132610</v>
      </c>
      <c r="L46" s="477" t="s">
        <v>4</v>
      </c>
      <c r="M46" s="478"/>
    </row>
  </sheetData>
  <mergeCells count="55">
    <mergeCell ref="L11:M11"/>
    <mergeCell ref="L12:M12"/>
    <mergeCell ref="L13:M13"/>
    <mergeCell ref="L19:M19"/>
    <mergeCell ref="L20:M20"/>
    <mergeCell ref="L27:M27"/>
    <mergeCell ref="L14:M14"/>
    <mergeCell ref="L15:M15"/>
    <mergeCell ref="L16:M16"/>
    <mergeCell ref="L17:M17"/>
    <mergeCell ref="L18:M18"/>
    <mergeCell ref="L26:M26"/>
    <mergeCell ref="L24:M24"/>
    <mergeCell ref="L25:M25"/>
    <mergeCell ref="L21:M21"/>
    <mergeCell ref="L22:M22"/>
    <mergeCell ref="L23:M23"/>
    <mergeCell ref="A8:B8"/>
    <mergeCell ref="C8:K8"/>
    <mergeCell ref="L8:M8"/>
    <mergeCell ref="A1:M1"/>
    <mergeCell ref="A2:M2"/>
    <mergeCell ref="A3:M3"/>
    <mergeCell ref="A4:M4"/>
    <mergeCell ref="A5:M5"/>
    <mergeCell ref="A6:M6"/>
    <mergeCell ref="A7:M7"/>
    <mergeCell ref="L36:M36"/>
    <mergeCell ref="L37:M37"/>
    <mergeCell ref="L38:M38"/>
    <mergeCell ref="L39:M39"/>
    <mergeCell ref="L40:M40"/>
    <mergeCell ref="A46:B46"/>
    <mergeCell ref="L46:M46"/>
    <mergeCell ref="L41:M41"/>
    <mergeCell ref="L42:M42"/>
    <mergeCell ref="L43:M43"/>
    <mergeCell ref="L44:M44"/>
    <mergeCell ref="L45:M45"/>
    <mergeCell ref="L35:M35"/>
    <mergeCell ref="F9:H9"/>
    <mergeCell ref="I9:K9"/>
    <mergeCell ref="L9:M10"/>
    <mergeCell ref="A9:A10"/>
    <mergeCell ref="B9:B10"/>
    <mergeCell ref="C9:C10"/>
    <mergeCell ref="D9:D10"/>
    <mergeCell ref="E9:E10"/>
    <mergeCell ref="L28:M28"/>
    <mergeCell ref="L29:M29"/>
    <mergeCell ref="L30:M30"/>
    <mergeCell ref="L31:M31"/>
    <mergeCell ref="L34:M34"/>
    <mergeCell ref="L32:M32"/>
    <mergeCell ref="L33:M33"/>
  </mergeCells>
  <printOptions horizontalCentered="1" verticalCentered="1"/>
  <pageMargins left="0" right="0" top="0" bottom="0" header="0.31496062992125984" footer="0.31496062992125984"/>
  <pageSetup paperSize="9" scale="6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tint="0.39997558519241921"/>
  </sheetPr>
  <dimension ref="A1:DV30"/>
  <sheetViews>
    <sheetView view="pageBreakPreview" zoomScaleNormal="100" zoomScaleSheetLayoutView="100" workbookViewId="0">
      <selection activeCell="E13" sqref="E13"/>
    </sheetView>
  </sheetViews>
  <sheetFormatPr defaultColWidth="9.140625" defaultRowHeight="14.25"/>
  <cols>
    <col min="1" max="1" width="5.7109375" style="2" customWidth="1"/>
    <col min="2" max="2" width="30.7109375" style="1" customWidth="1"/>
    <col min="3" max="9" width="10.7109375" style="1" customWidth="1"/>
    <col min="10" max="10" width="30.7109375" style="1" customWidth="1"/>
    <col min="11" max="11" width="5.7109375" style="1" customWidth="1"/>
    <col min="12" max="16384" width="9.140625" style="1"/>
  </cols>
  <sheetData>
    <row r="1" spans="1:126" s="4" customFormat="1" ht="15">
      <c r="A1" s="546"/>
      <c r="B1" s="546"/>
      <c r="C1" s="546"/>
      <c r="D1" s="546"/>
      <c r="E1" s="546"/>
      <c r="F1" s="546"/>
      <c r="G1" s="546"/>
      <c r="H1" s="546"/>
      <c r="I1" s="546"/>
      <c r="J1" s="546"/>
      <c r="K1" s="546"/>
      <c r="L1" s="9"/>
    </row>
    <row r="2" spans="1:126" ht="18">
      <c r="A2" s="547"/>
      <c r="B2" s="548" t="s">
        <v>55</v>
      </c>
      <c r="C2" s="548"/>
      <c r="D2" s="548"/>
      <c r="E2" s="548"/>
      <c r="F2" s="548"/>
      <c r="G2" s="548"/>
      <c r="H2" s="548"/>
      <c r="I2" s="548"/>
      <c r="J2" s="548"/>
      <c r="K2" s="549"/>
    </row>
    <row r="3" spans="1:126" ht="18">
      <c r="A3" s="547"/>
      <c r="B3" s="548" t="s">
        <v>76</v>
      </c>
      <c r="C3" s="548"/>
      <c r="D3" s="548"/>
      <c r="E3" s="548"/>
      <c r="F3" s="548"/>
      <c r="G3" s="548"/>
      <c r="H3" s="548"/>
      <c r="I3" s="548"/>
      <c r="J3" s="548"/>
      <c r="K3" s="549"/>
    </row>
    <row r="4" spans="1:126" ht="18">
      <c r="A4" s="547"/>
      <c r="B4" s="548" t="s">
        <v>492</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ht="15.75">
      <c r="A6" s="547"/>
      <c r="B6" s="550" t="s">
        <v>72</v>
      </c>
      <c r="C6" s="550"/>
      <c r="D6" s="550"/>
      <c r="E6" s="550"/>
      <c r="F6" s="550"/>
      <c r="G6" s="550"/>
      <c r="H6" s="550"/>
      <c r="I6" s="550"/>
      <c r="J6" s="550"/>
      <c r="K6" s="549"/>
    </row>
    <row r="7" spans="1:126" ht="11.25" customHeight="1">
      <c r="A7" s="547"/>
      <c r="B7" s="550" t="s">
        <v>493</v>
      </c>
      <c r="C7" s="550"/>
      <c r="D7" s="550"/>
      <c r="E7" s="550"/>
      <c r="F7" s="550"/>
      <c r="G7" s="550"/>
      <c r="H7" s="550"/>
      <c r="I7" s="550"/>
      <c r="J7" s="550"/>
      <c r="K7" s="549"/>
    </row>
    <row r="8" spans="1:126" ht="16.5" customHeight="1">
      <c r="A8" s="551" t="s">
        <v>477</v>
      </c>
      <c r="B8" s="551"/>
      <c r="C8" s="550">
        <v>2022</v>
      </c>
      <c r="D8" s="550"/>
      <c r="E8" s="550"/>
      <c r="F8" s="550"/>
      <c r="G8" s="550"/>
      <c r="H8" s="550"/>
      <c r="I8" s="550"/>
      <c r="J8" s="552" t="s">
        <v>80</v>
      </c>
      <c r="K8" s="552"/>
    </row>
    <row r="9" spans="1:126" s="46" customFormat="1" ht="66"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63"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42" customHeight="1" thickBot="1">
      <c r="A11" s="45" t="s">
        <v>266</v>
      </c>
      <c r="B11" s="37" t="s">
        <v>438</v>
      </c>
      <c r="C11" s="161">
        <v>2606757</v>
      </c>
      <c r="D11" s="161">
        <v>434370</v>
      </c>
      <c r="E11" s="161">
        <v>249976</v>
      </c>
      <c r="F11" s="161">
        <v>327846</v>
      </c>
      <c r="G11" s="162">
        <v>8.1199999999999992</v>
      </c>
      <c r="H11" s="162">
        <v>15.63</v>
      </c>
      <c r="I11" s="161">
        <v>35155</v>
      </c>
      <c r="J11" s="501" t="s">
        <v>437</v>
      </c>
      <c r="K11" s="502"/>
    </row>
    <row r="12" spans="1:126" ht="42" customHeight="1" thickBot="1">
      <c r="A12" s="41" t="s">
        <v>415</v>
      </c>
      <c r="B12" s="38" t="s">
        <v>416</v>
      </c>
      <c r="C12" s="163">
        <v>912290</v>
      </c>
      <c r="D12" s="163">
        <v>2740465</v>
      </c>
      <c r="E12" s="163">
        <v>157747</v>
      </c>
      <c r="F12" s="163">
        <v>207277</v>
      </c>
      <c r="G12" s="164">
        <v>19.170000000000002</v>
      </c>
      <c r="H12" s="164">
        <v>4.7300000000000004</v>
      </c>
      <c r="I12" s="163">
        <v>108749</v>
      </c>
      <c r="J12" s="503" t="s">
        <v>410</v>
      </c>
      <c r="K12" s="504"/>
    </row>
    <row r="13" spans="1:126" ht="42" customHeight="1" thickBot="1">
      <c r="A13" s="42" t="s">
        <v>417</v>
      </c>
      <c r="B13" s="43" t="s">
        <v>418</v>
      </c>
      <c r="C13" s="165">
        <v>1042267</v>
      </c>
      <c r="D13" s="165">
        <v>1611632</v>
      </c>
      <c r="E13" s="165">
        <v>186244</v>
      </c>
      <c r="F13" s="165">
        <v>255321</v>
      </c>
      <c r="G13" s="166">
        <v>11.23</v>
      </c>
      <c r="H13" s="166">
        <v>15.83</v>
      </c>
      <c r="I13" s="165">
        <v>106428</v>
      </c>
      <c r="J13" s="505" t="s">
        <v>411</v>
      </c>
      <c r="K13" s="506"/>
    </row>
    <row r="14" spans="1:126" ht="42" customHeight="1" thickBot="1">
      <c r="A14" s="44" t="s">
        <v>419</v>
      </c>
      <c r="B14" s="39" t="s">
        <v>420</v>
      </c>
      <c r="C14" s="167">
        <v>89628</v>
      </c>
      <c r="D14" s="167">
        <v>139796</v>
      </c>
      <c r="E14" s="167">
        <v>75525</v>
      </c>
      <c r="F14" s="167">
        <v>129881</v>
      </c>
      <c r="G14" s="168">
        <v>28.57</v>
      </c>
      <c r="H14" s="168">
        <v>13.28</v>
      </c>
      <c r="I14" s="167">
        <v>32655</v>
      </c>
      <c r="J14" s="503" t="s">
        <v>412</v>
      </c>
      <c r="K14" s="504"/>
    </row>
    <row r="15" spans="1:126" ht="42" customHeight="1">
      <c r="A15" s="120" t="s">
        <v>421</v>
      </c>
      <c r="B15" s="116" t="s">
        <v>422</v>
      </c>
      <c r="C15" s="169">
        <v>215030</v>
      </c>
      <c r="D15" s="169">
        <v>299629</v>
      </c>
      <c r="E15" s="169">
        <v>80690</v>
      </c>
      <c r="F15" s="169">
        <v>117930</v>
      </c>
      <c r="G15" s="170">
        <v>16.89</v>
      </c>
      <c r="H15" s="170">
        <v>14.69</v>
      </c>
      <c r="I15" s="169">
        <v>43722</v>
      </c>
      <c r="J15" s="510" t="s">
        <v>413</v>
      </c>
      <c r="K15" s="511"/>
    </row>
    <row r="16" spans="1:126" ht="66.75" customHeight="1">
      <c r="A16" s="507" t="s">
        <v>7</v>
      </c>
      <c r="B16" s="370"/>
      <c r="C16" s="171">
        <v>4865971</v>
      </c>
      <c r="D16" s="171">
        <v>5225893</v>
      </c>
      <c r="E16" s="171">
        <v>168707</v>
      </c>
      <c r="F16" s="171">
        <v>227394</v>
      </c>
      <c r="G16" s="172">
        <v>14.18</v>
      </c>
      <c r="H16" s="172">
        <v>11.63</v>
      </c>
      <c r="I16" s="171">
        <v>81868</v>
      </c>
      <c r="J16" s="508" t="s">
        <v>4</v>
      </c>
      <c r="K16" s="509"/>
    </row>
    <row r="17" spans="1:11" s="48" customFormat="1" ht="15" customHeight="1">
      <c r="A17" s="452" t="s">
        <v>58</v>
      </c>
      <c r="B17" s="452"/>
      <c r="C17" s="452"/>
      <c r="D17" s="452"/>
      <c r="E17" s="452"/>
      <c r="F17" s="452"/>
      <c r="G17" s="451" t="s">
        <v>57</v>
      </c>
      <c r="H17" s="451" t="s">
        <v>57</v>
      </c>
      <c r="I17" s="451"/>
      <c r="J17" s="500"/>
      <c r="K17" s="500"/>
    </row>
    <row r="22" spans="1:11">
      <c r="A22" s="1"/>
    </row>
    <row r="23" spans="1:11">
      <c r="A23" s="1"/>
    </row>
    <row r="24" spans="1:11">
      <c r="A24" s="1"/>
    </row>
    <row r="25" spans="1:11">
      <c r="A25" s="1"/>
    </row>
    <row r="26" spans="1:11">
      <c r="A26" s="1"/>
    </row>
    <row r="27" spans="1:11">
      <c r="A27" s="1"/>
    </row>
    <row r="28" spans="1:11">
      <c r="A28" s="1"/>
    </row>
    <row r="29" spans="1:11">
      <c r="A29" s="1"/>
    </row>
    <row r="30" spans="1:11">
      <c r="A30" s="1"/>
    </row>
  </sheetData>
  <mergeCells count="28">
    <mergeCell ref="A17:F17"/>
    <mergeCell ref="G17:K17"/>
    <mergeCell ref="J11:K11"/>
    <mergeCell ref="J12:K12"/>
    <mergeCell ref="J13:K13"/>
    <mergeCell ref="J14:K14"/>
    <mergeCell ref="A16:B16"/>
    <mergeCell ref="J16:K16"/>
    <mergeCell ref="J15:K15"/>
    <mergeCell ref="B4:J4"/>
    <mergeCell ref="B7:J7"/>
    <mergeCell ref="A1:K1"/>
    <mergeCell ref="B2:J2"/>
    <mergeCell ref="B3:J3"/>
    <mergeCell ref="B5:J5"/>
    <mergeCell ref="B6:J6"/>
    <mergeCell ref="A9:A10"/>
    <mergeCell ref="B9:B10"/>
    <mergeCell ref="A8:B8"/>
    <mergeCell ref="C8:I8"/>
    <mergeCell ref="J8:K8"/>
    <mergeCell ref="C9:D9"/>
    <mergeCell ref="E9:E10"/>
    <mergeCell ref="F9:F10"/>
    <mergeCell ref="G9:G10"/>
    <mergeCell ref="H9:H10"/>
    <mergeCell ref="I9:I10"/>
    <mergeCell ref="J9:K10"/>
  </mergeCells>
  <printOptions horizontalCentered="1" verticalCentered="1"/>
  <pageMargins left="0" right="0" top="0" bottom="0" header="0.31496062992125984" footer="0.31496062992125984"/>
  <pageSetup paperSize="9" scale="8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tint="0.39997558519241921"/>
  </sheetPr>
  <dimension ref="A1:DV23"/>
  <sheetViews>
    <sheetView view="pageBreakPreview" zoomScaleNormal="100" zoomScaleSheetLayoutView="100" workbookViewId="0">
      <selection activeCell="G9" sqref="G9:G10"/>
    </sheetView>
  </sheetViews>
  <sheetFormatPr defaultColWidth="9.140625" defaultRowHeight="14.25"/>
  <cols>
    <col min="1" max="1" width="5.7109375" style="2" customWidth="1"/>
    <col min="2" max="2" width="30.7109375" style="1" customWidth="1"/>
    <col min="3" max="9" width="10.7109375" style="1" customWidth="1"/>
    <col min="10" max="10" width="30.7109375" style="1" customWidth="1"/>
    <col min="11" max="11" width="5.7109375" style="1" customWidth="1"/>
    <col min="12" max="16384" width="9.140625" style="1"/>
  </cols>
  <sheetData>
    <row r="1" spans="1:126">
      <c r="A1" s="546"/>
      <c r="B1" s="546"/>
      <c r="C1" s="546"/>
      <c r="D1" s="546"/>
      <c r="E1" s="546"/>
      <c r="F1" s="546"/>
      <c r="G1" s="546"/>
      <c r="H1" s="546"/>
      <c r="I1" s="546"/>
      <c r="J1" s="546"/>
      <c r="K1" s="546"/>
    </row>
    <row r="2" spans="1:126" ht="15.75" customHeight="1">
      <c r="A2" s="547"/>
      <c r="B2" s="548" t="s">
        <v>55</v>
      </c>
      <c r="C2" s="548"/>
      <c r="D2" s="548"/>
      <c r="E2" s="548"/>
      <c r="F2" s="548"/>
      <c r="G2" s="548"/>
      <c r="H2" s="548"/>
      <c r="I2" s="548"/>
      <c r="J2" s="548"/>
      <c r="K2" s="549"/>
    </row>
    <row r="3" spans="1:126" ht="15.75" customHeight="1">
      <c r="A3" s="547"/>
      <c r="B3" s="548" t="s">
        <v>76</v>
      </c>
      <c r="C3" s="548"/>
      <c r="D3" s="548"/>
      <c r="E3" s="548"/>
      <c r="F3" s="548"/>
      <c r="G3" s="548"/>
      <c r="H3" s="548"/>
      <c r="I3" s="548"/>
      <c r="J3" s="548"/>
      <c r="K3" s="549"/>
    </row>
    <row r="4" spans="1:126" ht="15.75" customHeight="1">
      <c r="A4" s="547"/>
      <c r="B4" s="548" t="s">
        <v>496</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s="46" customFormat="1" ht="15.75">
      <c r="A6" s="547"/>
      <c r="B6" s="550" t="s">
        <v>72</v>
      </c>
      <c r="C6" s="550"/>
      <c r="D6" s="550"/>
      <c r="E6" s="550"/>
      <c r="F6" s="550"/>
      <c r="G6" s="550"/>
      <c r="H6" s="550"/>
      <c r="I6" s="550"/>
      <c r="J6" s="550"/>
      <c r="K6" s="549"/>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row>
    <row r="7" spans="1:126" s="47" customFormat="1" ht="15.75">
      <c r="A7" s="547"/>
      <c r="B7" s="550" t="s">
        <v>495</v>
      </c>
      <c r="C7" s="550"/>
      <c r="D7" s="550"/>
      <c r="E7" s="550"/>
      <c r="F7" s="550"/>
      <c r="G7" s="550"/>
      <c r="H7" s="550"/>
      <c r="I7" s="550"/>
      <c r="J7" s="550"/>
      <c r="K7" s="549"/>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row>
    <row r="8" spans="1:126" s="47" customFormat="1" ht="15.75">
      <c r="A8" s="555" t="s">
        <v>478</v>
      </c>
      <c r="B8" s="555"/>
      <c r="C8" s="556">
        <v>2022</v>
      </c>
      <c r="D8" s="556"/>
      <c r="E8" s="556"/>
      <c r="F8" s="556"/>
      <c r="G8" s="556"/>
      <c r="H8" s="556"/>
      <c r="I8" s="556"/>
      <c r="J8" s="557" t="s">
        <v>81</v>
      </c>
      <c r="K8" s="557"/>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row>
    <row r="9" spans="1:126" s="46" customFormat="1" ht="63"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63"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35.450000000000003" customHeight="1" thickBot="1">
      <c r="A11" s="45">
        <v>45</v>
      </c>
      <c r="B11" s="37" t="s">
        <v>425</v>
      </c>
      <c r="C11" s="147">
        <v>2606757</v>
      </c>
      <c r="D11" s="147">
        <v>434370</v>
      </c>
      <c r="E11" s="147">
        <v>249976</v>
      </c>
      <c r="F11" s="147">
        <v>327846</v>
      </c>
      <c r="G11" s="173">
        <v>8.1199999999999992</v>
      </c>
      <c r="H11" s="173">
        <v>15.63</v>
      </c>
      <c r="I11" s="147">
        <v>35155</v>
      </c>
      <c r="J11" s="372" t="s">
        <v>435</v>
      </c>
      <c r="K11" s="372"/>
    </row>
    <row r="12" spans="1:126" ht="35.450000000000003" customHeight="1" thickBot="1">
      <c r="A12" s="41">
        <v>85</v>
      </c>
      <c r="B12" s="38" t="s">
        <v>416</v>
      </c>
      <c r="C12" s="149">
        <v>912290</v>
      </c>
      <c r="D12" s="149">
        <v>2740465</v>
      </c>
      <c r="E12" s="149">
        <v>157747</v>
      </c>
      <c r="F12" s="149">
        <v>207277</v>
      </c>
      <c r="G12" s="174">
        <v>19.170000000000002</v>
      </c>
      <c r="H12" s="174">
        <v>4.7300000000000004</v>
      </c>
      <c r="I12" s="149">
        <v>108749</v>
      </c>
      <c r="J12" s="373" t="s">
        <v>429</v>
      </c>
      <c r="K12" s="373"/>
    </row>
    <row r="13" spans="1:126" ht="35.450000000000003" customHeight="1" thickBot="1">
      <c r="A13" s="45">
        <v>86</v>
      </c>
      <c r="B13" s="37" t="s">
        <v>423</v>
      </c>
      <c r="C13" s="147">
        <v>951927</v>
      </c>
      <c r="D13" s="147">
        <v>1439866</v>
      </c>
      <c r="E13" s="147">
        <v>212883</v>
      </c>
      <c r="F13" s="147">
        <v>294838</v>
      </c>
      <c r="G13" s="173">
        <v>10.87</v>
      </c>
      <c r="H13" s="173">
        <v>16.93</v>
      </c>
      <c r="I13" s="147">
        <v>120009</v>
      </c>
      <c r="J13" s="434" t="s">
        <v>439</v>
      </c>
      <c r="K13" s="434"/>
    </row>
    <row r="14" spans="1:126" ht="35.450000000000003" customHeight="1" thickBot="1">
      <c r="A14" s="127">
        <v>87</v>
      </c>
      <c r="B14" s="107" t="s">
        <v>558</v>
      </c>
      <c r="C14" s="151">
        <v>52859</v>
      </c>
      <c r="D14" s="151">
        <v>64062</v>
      </c>
      <c r="E14" s="151">
        <v>96405</v>
      </c>
      <c r="F14" s="151">
        <v>104982</v>
      </c>
      <c r="G14" s="175">
        <v>6.1</v>
      </c>
      <c r="H14" s="175">
        <v>2.0699999999999998</v>
      </c>
      <c r="I14" s="151">
        <v>51414</v>
      </c>
      <c r="J14" s="440" t="s">
        <v>559</v>
      </c>
      <c r="K14" s="441"/>
    </row>
    <row r="15" spans="1:126" ht="35.450000000000003" customHeight="1" thickBot="1">
      <c r="A15" s="45">
        <v>88</v>
      </c>
      <c r="B15" s="37" t="s">
        <v>497</v>
      </c>
      <c r="C15" s="147">
        <v>37481</v>
      </c>
      <c r="D15" s="147">
        <v>107705</v>
      </c>
      <c r="E15" s="147">
        <v>77280</v>
      </c>
      <c r="F15" s="147">
        <v>104797</v>
      </c>
      <c r="G15" s="173">
        <v>20.91</v>
      </c>
      <c r="H15" s="173">
        <v>5.35</v>
      </c>
      <c r="I15" s="147">
        <v>56717</v>
      </c>
      <c r="J15" s="434" t="s">
        <v>498</v>
      </c>
      <c r="K15" s="434"/>
    </row>
    <row r="16" spans="1:126" ht="35.450000000000003" customHeight="1" thickBot="1">
      <c r="A16" s="127">
        <v>90</v>
      </c>
      <c r="B16" s="107" t="s">
        <v>390</v>
      </c>
      <c r="C16" s="151">
        <v>6803</v>
      </c>
      <c r="D16" s="151">
        <v>7709</v>
      </c>
      <c r="E16" s="151">
        <v>96705</v>
      </c>
      <c r="F16" s="151">
        <v>238555</v>
      </c>
      <c r="G16" s="175">
        <v>45.2</v>
      </c>
      <c r="H16" s="175">
        <v>14.26</v>
      </c>
      <c r="I16" s="151">
        <v>44820</v>
      </c>
      <c r="J16" s="440" t="s">
        <v>431</v>
      </c>
      <c r="K16" s="441"/>
    </row>
    <row r="17" spans="1:11" ht="35.450000000000003" customHeight="1" thickBot="1">
      <c r="A17" s="45">
        <v>91</v>
      </c>
      <c r="B17" s="37" t="s">
        <v>426</v>
      </c>
      <c r="C17" s="147">
        <v>29561</v>
      </c>
      <c r="D17" s="147">
        <v>16139</v>
      </c>
      <c r="E17" s="147">
        <v>82786</v>
      </c>
      <c r="F17" s="147">
        <v>98209</v>
      </c>
      <c r="G17" s="173">
        <v>2.2000000000000002</v>
      </c>
      <c r="H17" s="173">
        <v>13.5</v>
      </c>
      <c r="I17" s="147">
        <v>28667</v>
      </c>
      <c r="J17" s="434" t="s">
        <v>436</v>
      </c>
      <c r="K17" s="434"/>
    </row>
    <row r="18" spans="1:11" ht="35.450000000000003" customHeight="1" thickBot="1">
      <c r="A18" s="127">
        <v>93</v>
      </c>
      <c r="B18" s="107" t="s">
        <v>427</v>
      </c>
      <c r="C18" s="151">
        <v>53264</v>
      </c>
      <c r="D18" s="151">
        <v>115948</v>
      </c>
      <c r="E18" s="151">
        <v>73350</v>
      </c>
      <c r="F18" s="151">
        <v>129639</v>
      </c>
      <c r="G18" s="175">
        <v>30.25</v>
      </c>
      <c r="H18" s="175">
        <v>13.17</v>
      </c>
      <c r="I18" s="151">
        <v>32698</v>
      </c>
      <c r="J18" s="440" t="s">
        <v>432</v>
      </c>
      <c r="K18" s="441"/>
    </row>
    <row r="19" spans="1:11" ht="35.450000000000003" customHeight="1" thickBot="1">
      <c r="A19" s="45">
        <v>95</v>
      </c>
      <c r="B19" s="37" t="s">
        <v>428</v>
      </c>
      <c r="C19" s="147">
        <v>75807</v>
      </c>
      <c r="D19" s="147">
        <v>30161</v>
      </c>
      <c r="E19" s="147">
        <v>124282</v>
      </c>
      <c r="F19" s="147">
        <v>170349</v>
      </c>
      <c r="G19" s="173">
        <v>5.78</v>
      </c>
      <c r="H19" s="173">
        <v>21.27</v>
      </c>
      <c r="I19" s="147">
        <v>35317</v>
      </c>
      <c r="J19" s="434" t="s">
        <v>433</v>
      </c>
      <c r="K19" s="434"/>
    </row>
    <row r="20" spans="1:11" ht="35.450000000000003" customHeight="1">
      <c r="A20" s="260">
        <v>96</v>
      </c>
      <c r="B20" s="107" t="s">
        <v>424</v>
      </c>
      <c r="C20" s="259">
        <v>139223</v>
      </c>
      <c r="D20" s="259">
        <v>269469</v>
      </c>
      <c r="E20" s="259">
        <v>74458</v>
      </c>
      <c r="F20" s="259">
        <v>110436</v>
      </c>
      <c r="G20" s="262">
        <v>19.34</v>
      </c>
      <c r="H20" s="262">
        <v>13.24</v>
      </c>
      <c r="I20" s="259">
        <v>44919</v>
      </c>
      <c r="J20" s="513" t="s">
        <v>434</v>
      </c>
      <c r="K20" s="514"/>
    </row>
    <row r="21" spans="1:11" ht="48.6" customHeight="1">
      <c r="A21" s="271"/>
      <c r="B21" s="272" t="s">
        <v>7</v>
      </c>
      <c r="C21" s="267">
        <v>4865971</v>
      </c>
      <c r="D21" s="267">
        <v>5225893</v>
      </c>
      <c r="E21" s="267">
        <v>168707</v>
      </c>
      <c r="F21" s="267">
        <v>227394</v>
      </c>
      <c r="G21" s="268">
        <v>14.18</v>
      </c>
      <c r="H21" s="268">
        <v>11.63</v>
      </c>
      <c r="I21" s="267">
        <v>81868</v>
      </c>
      <c r="J21" s="463" t="s">
        <v>4</v>
      </c>
      <c r="K21" s="464"/>
    </row>
    <row r="22" spans="1:11" ht="21" customHeight="1">
      <c r="A22" s="512" t="s">
        <v>58</v>
      </c>
      <c r="B22" s="512"/>
      <c r="C22" s="512"/>
      <c r="D22" s="512"/>
      <c r="E22" s="512"/>
      <c r="F22" s="512"/>
      <c r="G22" s="134"/>
      <c r="H22" s="460" t="s">
        <v>57</v>
      </c>
      <c r="I22" s="460"/>
      <c r="J22" s="460"/>
      <c r="K22" s="460"/>
    </row>
    <row r="23" spans="1:11">
      <c r="A23" s="137"/>
      <c r="B23" s="136"/>
      <c r="C23" s="136"/>
      <c r="D23" s="136"/>
      <c r="E23" s="136"/>
      <c r="F23" s="136"/>
      <c r="G23" s="136"/>
      <c r="H23" s="136"/>
      <c r="I23" s="136"/>
      <c r="J23" s="136"/>
      <c r="K23" s="136"/>
    </row>
  </sheetData>
  <mergeCells count="32">
    <mergeCell ref="J15:K15"/>
    <mergeCell ref="A1:K1"/>
    <mergeCell ref="B2:J2"/>
    <mergeCell ref="B3:J3"/>
    <mergeCell ref="B5:J5"/>
    <mergeCell ref="B6:J6"/>
    <mergeCell ref="B7:J7"/>
    <mergeCell ref="B4:J4"/>
    <mergeCell ref="I9:I10"/>
    <mergeCell ref="J9:K10"/>
    <mergeCell ref="A9:A10"/>
    <mergeCell ref="B9:B10"/>
    <mergeCell ref="C9:D9"/>
    <mergeCell ref="E9:E10"/>
    <mergeCell ref="F9:F10"/>
    <mergeCell ref="J14:K14"/>
    <mergeCell ref="J21:K21"/>
    <mergeCell ref="A22:F22"/>
    <mergeCell ref="H22:K22"/>
    <mergeCell ref="J20:K20"/>
    <mergeCell ref="A8:B8"/>
    <mergeCell ref="C8:I8"/>
    <mergeCell ref="J8:K8"/>
    <mergeCell ref="J19:K19"/>
    <mergeCell ref="J11:K11"/>
    <mergeCell ref="J12:K12"/>
    <mergeCell ref="J13:K13"/>
    <mergeCell ref="J16:K16"/>
    <mergeCell ref="J17:K17"/>
    <mergeCell ref="J18:K18"/>
    <mergeCell ref="G9:G10"/>
    <mergeCell ref="H9:H10"/>
  </mergeCells>
  <printOptions horizontalCentered="1" verticalCentered="1"/>
  <pageMargins left="0" right="0" top="0" bottom="0" header="0.31496062992125984" footer="0.31496062992125984"/>
  <pageSetup paperSize="9" scale="8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tint="0.39997558519241921"/>
  </sheetPr>
  <dimension ref="A1:DV47"/>
  <sheetViews>
    <sheetView view="pageBreakPreview" zoomScale="80" zoomScaleNormal="100" zoomScaleSheetLayoutView="80" workbookViewId="0">
      <selection activeCell="G19" sqref="G19"/>
    </sheetView>
  </sheetViews>
  <sheetFormatPr defaultColWidth="9.140625" defaultRowHeight="14.25"/>
  <cols>
    <col min="1" max="1" width="5.7109375" style="2" customWidth="1"/>
    <col min="2" max="2" width="50.7109375" style="1" customWidth="1"/>
    <col min="3" max="9" width="10.7109375" style="1" customWidth="1"/>
    <col min="10" max="10" width="50.7109375" style="1" customWidth="1"/>
    <col min="11" max="11" width="5.7109375" style="1" customWidth="1"/>
    <col min="12" max="16384" width="9.140625" style="1"/>
  </cols>
  <sheetData>
    <row r="1" spans="1:126" s="4" customFormat="1" ht="19.5" customHeight="1">
      <c r="A1" s="546"/>
      <c r="B1" s="546"/>
      <c r="C1" s="546"/>
      <c r="D1" s="546"/>
      <c r="E1" s="546"/>
      <c r="F1" s="546"/>
      <c r="G1" s="546"/>
      <c r="H1" s="546"/>
      <c r="I1" s="546"/>
      <c r="J1" s="546"/>
      <c r="K1" s="546"/>
    </row>
    <row r="2" spans="1:126" ht="18">
      <c r="A2" s="547"/>
      <c r="B2" s="548" t="s">
        <v>55</v>
      </c>
      <c r="C2" s="548"/>
      <c r="D2" s="548"/>
      <c r="E2" s="548"/>
      <c r="F2" s="548"/>
      <c r="G2" s="548"/>
      <c r="H2" s="548"/>
      <c r="I2" s="548"/>
      <c r="J2" s="548"/>
      <c r="K2" s="549"/>
    </row>
    <row r="3" spans="1:126" ht="18">
      <c r="A3" s="547"/>
      <c r="B3" s="548" t="s">
        <v>76</v>
      </c>
      <c r="C3" s="548"/>
      <c r="D3" s="548"/>
      <c r="E3" s="548"/>
      <c r="F3" s="548"/>
      <c r="G3" s="548"/>
      <c r="H3" s="548"/>
      <c r="I3" s="548"/>
      <c r="J3" s="548"/>
      <c r="K3" s="549"/>
    </row>
    <row r="4" spans="1:126" ht="18">
      <c r="A4" s="547"/>
      <c r="B4" s="553"/>
      <c r="C4" s="553"/>
      <c r="D4" s="553"/>
      <c r="E4" s="553"/>
      <c r="F4" s="563" t="s">
        <v>576</v>
      </c>
      <c r="G4" s="563"/>
      <c r="H4" s="553"/>
      <c r="I4" s="553"/>
      <c r="J4" s="553"/>
      <c r="K4" s="549"/>
    </row>
    <row r="5" spans="1:126" ht="15.75">
      <c r="A5" s="547"/>
      <c r="B5" s="550" t="s">
        <v>56</v>
      </c>
      <c r="C5" s="550"/>
      <c r="D5" s="550"/>
      <c r="E5" s="550"/>
      <c r="F5" s="550"/>
      <c r="G5" s="550"/>
      <c r="H5" s="550"/>
      <c r="I5" s="550"/>
      <c r="J5" s="550"/>
      <c r="K5" s="549"/>
    </row>
    <row r="6" spans="1:126" ht="15.75" customHeight="1">
      <c r="A6" s="547"/>
      <c r="B6" s="550" t="s">
        <v>72</v>
      </c>
      <c r="C6" s="550"/>
      <c r="D6" s="550"/>
      <c r="E6" s="550"/>
      <c r="F6" s="550"/>
      <c r="G6" s="550"/>
      <c r="H6" s="550"/>
      <c r="I6" s="550"/>
      <c r="J6" s="550"/>
      <c r="K6" s="549"/>
    </row>
    <row r="7" spans="1:126" ht="15.75" customHeight="1">
      <c r="A7" s="547"/>
      <c r="B7" s="554"/>
      <c r="C7" s="554"/>
      <c r="D7" s="554"/>
      <c r="E7" s="550" t="s">
        <v>578</v>
      </c>
      <c r="F7" s="550"/>
      <c r="G7" s="550"/>
      <c r="H7" s="554"/>
      <c r="I7" s="554"/>
      <c r="J7" s="554"/>
      <c r="K7" s="549"/>
    </row>
    <row r="8" spans="1:126" ht="15.75">
      <c r="A8" s="551" t="s">
        <v>479</v>
      </c>
      <c r="B8" s="551"/>
      <c r="C8" s="550">
        <v>2022</v>
      </c>
      <c r="D8" s="550"/>
      <c r="E8" s="550"/>
      <c r="F8" s="550"/>
      <c r="G8" s="550"/>
      <c r="H8" s="550"/>
      <c r="I8" s="550"/>
      <c r="J8" s="552" t="s">
        <v>82</v>
      </c>
      <c r="K8" s="552"/>
    </row>
    <row r="9" spans="1:126" s="46" customFormat="1" ht="49.9"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15" customHeight="1" thickBot="1">
      <c r="A11" s="45">
        <v>4521</v>
      </c>
      <c r="B11" s="106" t="s">
        <v>387</v>
      </c>
      <c r="C11" s="117">
        <v>2416073</v>
      </c>
      <c r="D11" s="117">
        <v>341477</v>
      </c>
      <c r="E11" s="117">
        <v>287108</v>
      </c>
      <c r="F11" s="117">
        <v>346729</v>
      </c>
      <c r="G11" s="117">
        <v>6.99</v>
      </c>
      <c r="H11" s="117">
        <v>10.199999999999999</v>
      </c>
      <c r="I11" s="117">
        <v>35002</v>
      </c>
      <c r="J11" s="406" t="s">
        <v>406</v>
      </c>
      <c r="K11" s="406"/>
    </row>
    <row r="12" spans="1:126" ht="15" customHeight="1" thickTop="1" thickBot="1">
      <c r="A12" s="41">
        <v>4522</v>
      </c>
      <c r="B12" s="107" t="s">
        <v>369</v>
      </c>
      <c r="C12" s="118">
        <v>69934</v>
      </c>
      <c r="D12" s="118">
        <v>63992</v>
      </c>
      <c r="E12" s="118">
        <v>72145</v>
      </c>
      <c r="F12" s="118">
        <v>211320</v>
      </c>
      <c r="G12" s="118">
        <v>16.2</v>
      </c>
      <c r="H12" s="118">
        <v>49.66</v>
      </c>
      <c r="I12" s="118">
        <v>33698</v>
      </c>
      <c r="J12" s="391" t="s">
        <v>349</v>
      </c>
      <c r="K12" s="391"/>
    </row>
    <row r="13" spans="1:126" ht="15" customHeight="1" thickTop="1" thickBot="1">
      <c r="A13" s="42">
        <v>4529</v>
      </c>
      <c r="B13" s="106" t="s">
        <v>404</v>
      </c>
      <c r="C13" s="119">
        <v>32447</v>
      </c>
      <c r="D13" s="119">
        <v>20047</v>
      </c>
      <c r="E13" s="119">
        <v>102072</v>
      </c>
      <c r="F13" s="119">
        <v>204058</v>
      </c>
      <c r="G13" s="119">
        <v>15.96</v>
      </c>
      <c r="H13" s="119">
        <v>34.020000000000003</v>
      </c>
      <c r="I13" s="119">
        <v>38331</v>
      </c>
      <c r="J13" s="395" t="s">
        <v>403</v>
      </c>
      <c r="K13" s="395"/>
    </row>
    <row r="14" spans="1:126" ht="15" customHeight="1" thickTop="1" thickBot="1">
      <c r="A14" s="41">
        <v>4540</v>
      </c>
      <c r="B14" s="107" t="s">
        <v>408</v>
      </c>
      <c r="C14" s="118">
        <v>88303</v>
      </c>
      <c r="D14" s="118">
        <v>8854</v>
      </c>
      <c r="E14" s="118">
        <v>545153</v>
      </c>
      <c r="F14" s="118">
        <v>900890</v>
      </c>
      <c r="G14" s="118">
        <v>6.65</v>
      </c>
      <c r="H14" s="118">
        <v>32.840000000000003</v>
      </c>
      <c r="I14" s="118">
        <v>49739</v>
      </c>
      <c r="J14" s="391" t="s">
        <v>402</v>
      </c>
      <c r="K14" s="391"/>
    </row>
    <row r="15" spans="1:126" ht="15" customHeight="1" thickTop="1" thickBot="1">
      <c r="A15" s="42">
        <v>8511</v>
      </c>
      <c r="B15" s="106" t="s">
        <v>370</v>
      </c>
      <c r="C15" s="119">
        <v>40211</v>
      </c>
      <c r="D15" s="119">
        <v>85111</v>
      </c>
      <c r="E15" s="119">
        <v>85437</v>
      </c>
      <c r="F15" s="119">
        <v>117869</v>
      </c>
      <c r="G15" s="119">
        <v>22.75</v>
      </c>
      <c r="H15" s="119">
        <v>4.7699999999999996</v>
      </c>
      <c r="I15" s="119">
        <v>56703</v>
      </c>
      <c r="J15" s="395" t="s">
        <v>350</v>
      </c>
      <c r="K15" s="395"/>
    </row>
    <row r="16" spans="1:126" ht="15" customHeight="1" thickTop="1" thickBot="1">
      <c r="A16" s="41">
        <v>8512</v>
      </c>
      <c r="B16" s="107" t="s">
        <v>371</v>
      </c>
      <c r="C16" s="118">
        <v>41755</v>
      </c>
      <c r="D16" s="118">
        <v>181850</v>
      </c>
      <c r="E16" s="118">
        <v>98571</v>
      </c>
      <c r="F16" s="118">
        <v>141435</v>
      </c>
      <c r="G16" s="118">
        <v>26.57</v>
      </c>
      <c r="H16" s="118">
        <v>3.74</v>
      </c>
      <c r="I16" s="118">
        <v>70897</v>
      </c>
      <c r="J16" s="391" t="s">
        <v>351</v>
      </c>
      <c r="K16" s="391"/>
    </row>
    <row r="17" spans="1:11" ht="15" customHeight="1" thickTop="1" thickBot="1">
      <c r="A17" s="42">
        <v>8513</v>
      </c>
      <c r="B17" s="106" t="s">
        <v>372</v>
      </c>
      <c r="C17" s="119">
        <v>5721</v>
      </c>
      <c r="D17" s="119">
        <v>34847</v>
      </c>
      <c r="E17" s="119">
        <v>85579</v>
      </c>
      <c r="F17" s="119">
        <v>104611</v>
      </c>
      <c r="G17" s="119">
        <v>13.19</v>
      </c>
      <c r="H17" s="119">
        <v>5</v>
      </c>
      <c r="I17" s="119">
        <v>71262</v>
      </c>
      <c r="J17" s="395" t="s">
        <v>352</v>
      </c>
      <c r="K17" s="395"/>
    </row>
    <row r="18" spans="1:11" ht="15" customHeight="1" thickTop="1" thickBot="1">
      <c r="A18" s="41">
        <v>8514</v>
      </c>
      <c r="B18" s="107" t="s">
        <v>373</v>
      </c>
      <c r="C18" s="118">
        <v>567142</v>
      </c>
      <c r="D18" s="118">
        <v>1873051</v>
      </c>
      <c r="E18" s="118">
        <v>164719</v>
      </c>
      <c r="F18" s="118">
        <v>215172</v>
      </c>
      <c r="G18" s="118">
        <v>19.32</v>
      </c>
      <c r="H18" s="118">
        <v>4.12</v>
      </c>
      <c r="I18" s="118">
        <v>115378</v>
      </c>
      <c r="J18" s="391" t="s">
        <v>16</v>
      </c>
      <c r="K18" s="391"/>
    </row>
    <row r="19" spans="1:11" ht="15" customHeight="1" thickTop="1" thickBot="1">
      <c r="A19" s="42">
        <v>8521</v>
      </c>
      <c r="B19" s="106" t="s">
        <v>374</v>
      </c>
      <c r="C19" s="119">
        <v>3201</v>
      </c>
      <c r="D19" s="119">
        <v>11883</v>
      </c>
      <c r="E19" s="119">
        <v>133020</v>
      </c>
      <c r="F19" s="119">
        <v>157975</v>
      </c>
      <c r="G19" s="119">
        <v>11.57</v>
      </c>
      <c r="H19" s="119">
        <v>4.2300000000000004</v>
      </c>
      <c r="I19" s="119">
        <v>99028</v>
      </c>
      <c r="J19" s="395" t="s">
        <v>353</v>
      </c>
      <c r="K19" s="395"/>
    </row>
    <row r="20" spans="1:11" ht="15" customHeight="1" thickTop="1" thickBot="1">
      <c r="A20" s="41">
        <v>8522</v>
      </c>
      <c r="B20" s="107" t="s">
        <v>511</v>
      </c>
      <c r="C20" s="118">
        <v>2752</v>
      </c>
      <c r="D20" s="118">
        <v>21394</v>
      </c>
      <c r="E20" s="118">
        <v>215601</v>
      </c>
      <c r="F20" s="118">
        <v>275550</v>
      </c>
      <c r="G20" s="118">
        <v>14.74</v>
      </c>
      <c r="H20" s="118">
        <v>7.02</v>
      </c>
      <c r="I20" s="118">
        <v>191015</v>
      </c>
      <c r="J20" s="391" t="s">
        <v>512</v>
      </c>
      <c r="K20" s="391"/>
    </row>
    <row r="21" spans="1:11" ht="15" customHeight="1" thickTop="1" thickBot="1">
      <c r="A21" s="42">
        <v>8530</v>
      </c>
      <c r="B21" s="106" t="s">
        <v>375</v>
      </c>
      <c r="C21" s="119">
        <v>83771</v>
      </c>
      <c r="D21" s="119">
        <v>381975</v>
      </c>
      <c r="E21" s="119">
        <v>501069</v>
      </c>
      <c r="F21" s="119">
        <v>668755</v>
      </c>
      <c r="G21" s="119">
        <v>18.309999999999999</v>
      </c>
      <c r="H21" s="119">
        <v>6.76</v>
      </c>
      <c r="I21" s="119">
        <v>377446</v>
      </c>
      <c r="J21" s="395" t="s">
        <v>15</v>
      </c>
      <c r="K21" s="395"/>
    </row>
    <row r="22" spans="1:11" s="298" customFormat="1" ht="15" customHeight="1" thickTop="1" thickBot="1">
      <c r="A22" s="41">
        <v>8541</v>
      </c>
      <c r="B22" s="107" t="s">
        <v>376</v>
      </c>
      <c r="C22" s="118">
        <v>0</v>
      </c>
      <c r="D22" s="118">
        <v>0</v>
      </c>
      <c r="E22" s="118">
        <v>0</v>
      </c>
      <c r="F22" s="118">
        <v>0</v>
      </c>
      <c r="G22" s="118">
        <v>0</v>
      </c>
      <c r="H22" s="118">
        <v>0</v>
      </c>
      <c r="I22" s="118">
        <v>0</v>
      </c>
      <c r="J22" s="391" t="s">
        <v>354</v>
      </c>
      <c r="K22" s="391"/>
    </row>
    <row r="23" spans="1:11" ht="15" customHeight="1" thickTop="1" thickBot="1">
      <c r="A23" s="42">
        <v>8542</v>
      </c>
      <c r="B23" s="106" t="s">
        <v>377</v>
      </c>
      <c r="C23" s="119">
        <v>2228</v>
      </c>
      <c r="D23" s="119">
        <v>5685</v>
      </c>
      <c r="E23" s="119">
        <v>92349</v>
      </c>
      <c r="F23" s="119">
        <v>138125</v>
      </c>
      <c r="G23" s="119">
        <v>30.84</v>
      </c>
      <c r="H23" s="119">
        <v>2.2999999999999998</v>
      </c>
      <c r="I23" s="119">
        <v>59219</v>
      </c>
      <c r="J23" s="395" t="s">
        <v>355</v>
      </c>
      <c r="K23" s="395"/>
    </row>
    <row r="24" spans="1:11" ht="15" customHeight="1" thickTop="1" thickBot="1">
      <c r="A24" s="41">
        <v>8543</v>
      </c>
      <c r="B24" s="107" t="s">
        <v>388</v>
      </c>
      <c r="C24" s="118">
        <v>7341</v>
      </c>
      <c r="D24" s="118">
        <v>20903</v>
      </c>
      <c r="E24" s="118">
        <v>53154</v>
      </c>
      <c r="F24" s="118">
        <v>62263</v>
      </c>
      <c r="G24" s="118">
        <v>10.47</v>
      </c>
      <c r="H24" s="118">
        <v>4.16</v>
      </c>
      <c r="I24" s="118">
        <v>39740</v>
      </c>
      <c r="J24" s="391" t="s">
        <v>356</v>
      </c>
      <c r="K24" s="391"/>
    </row>
    <row r="25" spans="1:11" ht="15" customHeight="1" thickTop="1" thickBot="1">
      <c r="A25" s="42">
        <v>8544</v>
      </c>
      <c r="B25" s="106" t="s">
        <v>378</v>
      </c>
      <c r="C25" s="119">
        <v>126668</v>
      </c>
      <c r="D25" s="119">
        <v>55544</v>
      </c>
      <c r="E25" s="119">
        <v>127007</v>
      </c>
      <c r="F25" s="119">
        <v>152612</v>
      </c>
      <c r="G25" s="119">
        <v>8.6</v>
      </c>
      <c r="H25" s="119">
        <v>8.18</v>
      </c>
      <c r="I25" s="119">
        <v>36021</v>
      </c>
      <c r="J25" s="395" t="s">
        <v>357</v>
      </c>
      <c r="K25" s="395"/>
    </row>
    <row r="26" spans="1:11" ht="15" customHeight="1" thickTop="1" thickBot="1">
      <c r="A26" s="41">
        <v>8545</v>
      </c>
      <c r="B26" s="107" t="s">
        <v>379</v>
      </c>
      <c r="C26" s="118">
        <v>12901</v>
      </c>
      <c r="D26" s="118">
        <v>25889</v>
      </c>
      <c r="E26" s="118">
        <v>101466</v>
      </c>
      <c r="F26" s="118">
        <v>135089</v>
      </c>
      <c r="G26" s="118">
        <v>18.899999999999999</v>
      </c>
      <c r="H26" s="118">
        <v>5.99</v>
      </c>
      <c r="I26" s="118">
        <v>67071</v>
      </c>
      <c r="J26" s="391" t="s">
        <v>358</v>
      </c>
      <c r="K26" s="391"/>
    </row>
    <row r="27" spans="1:11" ht="15" customHeight="1" thickTop="1" thickBot="1">
      <c r="A27" s="42">
        <v>8548</v>
      </c>
      <c r="B27" s="106" t="s">
        <v>380</v>
      </c>
      <c r="C27" s="119">
        <v>18601</v>
      </c>
      <c r="D27" s="119">
        <v>42332</v>
      </c>
      <c r="E27" s="119">
        <v>101009</v>
      </c>
      <c r="F27" s="119">
        <v>135050</v>
      </c>
      <c r="G27" s="119">
        <v>18.43</v>
      </c>
      <c r="H27" s="119">
        <v>6.77</v>
      </c>
      <c r="I27" s="119">
        <v>68610</v>
      </c>
      <c r="J27" s="395" t="s">
        <v>401</v>
      </c>
      <c r="K27" s="395"/>
    </row>
    <row r="28" spans="1:11" ht="15" customHeight="1" thickTop="1" thickBot="1">
      <c r="A28" s="41">
        <v>8610</v>
      </c>
      <c r="B28" s="107" t="s">
        <v>381</v>
      </c>
      <c r="C28" s="118">
        <v>414624</v>
      </c>
      <c r="D28" s="118">
        <v>479745</v>
      </c>
      <c r="E28" s="118">
        <v>321923</v>
      </c>
      <c r="F28" s="118">
        <v>403195</v>
      </c>
      <c r="G28" s="118">
        <v>7.35</v>
      </c>
      <c r="H28" s="118">
        <v>12.81</v>
      </c>
      <c r="I28" s="118">
        <v>163847</v>
      </c>
      <c r="J28" s="391" t="s">
        <v>359</v>
      </c>
      <c r="K28" s="391"/>
    </row>
    <row r="29" spans="1:11" ht="15" customHeight="1" thickTop="1" thickBot="1">
      <c r="A29" s="42">
        <v>8621</v>
      </c>
      <c r="B29" s="106" t="s">
        <v>389</v>
      </c>
      <c r="C29" s="119">
        <v>122639</v>
      </c>
      <c r="D29" s="119">
        <v>203790</v>
      </c>
      <c r="E29" s="119">
        <v>181917</v>
      </c>
      <c r="F29" s="119">
        <v>254544</v>
      </c>
      <c r="G29" s="119">
        <v>15.33</v>
      </c>
      <c r="H29" s="119">
        <v>13.21</v>
      </c>
      <c r="I29" s="119">
        <v>105318</v>
      </c>
      <c r="J29" s="395" t="s">
        <v>360</v>
      </c>
      <c r="K29" s="395"/>
    </row>
    <row r="30" spans="1:11" ht="15" customHeight="1" thickTop="1" thickBot="1">
      <c r="A30" s="41">
        <v>8622</v>
      </c>
      <c r="B30" s="107" t="s">
        <v>382</v>
      </c>
      <c r="C30" s="118">
        <v>101581</v>
      </c>
      <c r="D30" s="118">
        <v>255827</v>
      </c>
      <c r="E30" s="118">
        <v>196643</v>
      </c>
      <c r="F30" s="118">
        <v>271289</v>
      </c>
      <c r="G30" s="118">
        <v>13.29</v>
      </c>
      <c r="H30" s="118">
        <v>14.23</v>
      </c>
      <c r="I30" s="118">
        <v>134152</v>
      </c>
      <c r="J30" s="391" t="s">
        <v>361</v>
      </c>
      <c r="K30" s="391"/>
    </row>
    <row r="31" spans="1:11" ht="15" customHeight="1" thickTop="1" thickBot="1">
      <c r="A31" s="42">
        <v>8623</v>
      </c>
      <c r="B31" s="106" t="s">
        <v>383</v>
      </c>
      <c r="C31" s="119">
        <v>230387</v>
      </c>
      <c r="D31" s="119">
        <v>423598</v>
      </c>
      <c r="E31" s="119">
        <v>181232</v>
      </c>
      <c r="F31" s="119">
        <v>283927</v>
      </c>
      <c r="G31" s="119">
        <v>11.9</v>
      </c>
      <c r="H31" s="119">
        <v>24.27</v>
      </c>
      <c r="I31" s="119">
        <v>106619</v>
      </c>
      <c r="J31" s="395" t="s">
        <v>362</v>
      </c>
      <c r="K31" s="395"/>
    </row>
    <row r="32" spans="1:11" ht="15" customHeight="1" thickTop="1" thickBot="1">
      <c r="A32" s="41">
        <v>8690</v>
      </c>
      <c r="B32" s="107" t="s">
        <v>384</v>
      </c>
      <c r="C32" s="118">
        <v>82696</v>
      </c>
      <c r="D32" s="118">
        <v>76905</v>
      </c>
      <c r="E32" s="118">
        <v>131464</v>
      </c>
      <c r="F32" s="118">
        <v>174807</v>
      </c>
      <c r="G32" s="118">
        <v>8.6999999999999993</v>
      </c>
      <c r="H32" s="118">
        <v>16.100000000000001</v>
      </c>
      <c r="I32" s="118">
        <v>61279</v>
      </c>
      <c r="J32" s="391" t="s">
        <v>363</v>
      </c>
      <c r="K32" s="391"/>
    </row>
    <row r="33" spans="1:11" ht="15" customHeight="1" thickTop="1" thickBot="1">
      <c r="A33" s="42">
        <v>8700</v>
      </c>
      <c r="B33" s="106" t="s">
        <v>558</v>
      </c>
      <c r="C33" s="119">
        <v>52859</v>
      </c>
      <c r="D33" s="119">
        <v>64062</v>
      </c>
      <c r="E33" s="119">
        <v>96405</v>
      </c>
      <c r="F33" s="119">
        <v>104982</v>
      </c>
      <c r="G33" s="119">
        <v>6.1</v>
      </c>
      <c r="H33" s="119">
        <v>2.0699999999999998</v>
      </c>
      <c r="I33" s="119">
        <v>51414</v>
      </c>
      <c r="J33" s="395" t="s">
        <v>559</v>
      </c>
      <c r="K33" s="395"/>
    </row>
    <row r="34" spans="1:11" ht="15" customHeight="1" thickTop="1" thickBot="1">
      <c r="A34" s="41">
        <v>8810</v>
      </c>
      <c r="B34" s="107" t="s">
        <v>499</v>
      </c>
      <c r="C34" s="118">
        <v>634</v>
      </c>
      <c r="D34" s="118">
        <v>2486</v>
      </c>
      <c r="E34" s="118">
        <v>54729</v>
      </c>
      <c r="F34" s="118">
        <v>80822</v>
      </c>
      <c r="G34" s="118">
        <v>23.25</v>
      </c>
      <c r="H34" s="118">
        <v>9.0399999999999991</v>
      </c>
      <c r="I34" s="118">
        <v>45195</v>
      </c>
      <c r="J34" s="391" t="s">
        <v>501</v>
      </c>
      <c r="K34" s="391"/>
    </row>
    <row r="35" spans="1:11" ht="15" customHeight="1" thickTop="1" thickBot="1">
      <c r="A35" s="42">
        <v>8890</v>
      </c>
      <c r="B35" s="106" t="s">
        <v>605</v>
      </c>
      <c r="C35" s="119">
        <v>36847</v>
      </c>
      <c r="D35" s="119">
        <v>105219</v>
      </c>
      <c r="E35" s="119">
        <v>77972</v>
      </c>
      <c r="F35" s="119">
        <v>105533</v>
      </c>
      <c r="G35" s="119">
        <v>20.85</v>
      </c>
      <c r="H35" s="119">
        <v>5.26</v>
      </c>
      <c r="I35" s="119">
        <v>57060</v>
      </c>
      <c r="J35" s="395" t="s">
        <v>604</v>
      </c>
      <c r="K35" s="395"/>
    </row>
    <row r="36" spans="1:11" ht="15" customHeight="1" thickTop="1" thickBot="1">
      <c r="A36" s="41">
        <v>9000</v>
      </c>
      <c r="B36" s="107" t="s">
        <v>390</v>
      </c>
      <c r="C36" s="118">
        <v>6803</v>
      </c>
      <c r="D36" s="118">
        <v>7709</v>
      </c>
      <c r="E36" s="118">
        <v>96705</v>
      </c>
      <c r="F36" s="118">
        <v>238555</v>
      </c>
      <c r="G36" s="118">
        <v>45.2</v>
      </c>
      <c r="H36" s="118">
        <v>14.26</v>
      </c>
      <c r="I36" s="118">
        <v>44820</v>
      </c>
      <c r="J36" s="391" t="s">
        <v>364</v>
      </c>
      <c r="K36" s="391"/>
    </row>
    <row r="37" spans="1:11" ht="15" customHeight="1" thickTop="1" thickBot="1">
      <c r="A37" s="42">
        <v>9103</v>
      </c>
      <c r="B37" s="106" t="s">
        <v>405</v>
      </c>
      <c r="C37" s="119">
        <v>29561</v>
      </c>
      <c r="D37" s="119">
        <v>16139</v>
      </c>
      <c r="E37" s="119">
        <v>82786</v>
      </c>
      <c r="F37" s="119">
        <v>98209</v>
      </c>
      <c r="G37" s="119">
        <v>2.2000000000000002</v>
      </c>
      <c r="H37" s="119">
        <v>13.5</v>
      </c>
      <c r="I37" s="119">
        <v>28667</v>
      </c>
      <c r="J37" s="395" t="s">
        <v>400</v>
      </c>
      <c r="K37" s="395"/>
    </row>
    <row r="38" spans="1:11" ht="15" customHeight="1" thickTop="1" thickBot="1">
      <c r="A38" s="41">
        <v>9312</v>
      </c>
      <c r="B38" s="107" t="s">
        <v>385</v>
      </c>
      <c r="C38" s="118">
        <v>8512</v>
      </c>
      <c r="D38" s="118">
        <v>46602</v>
      </c>
      <c r="E38" s="118">
        <v>69440</v>
      </c>
      <c r="F38" s="118">
        <v>124225</v>
      </c>
      <c r="G38" s="118">
        <v>32.15</v>
      </c>
      <c r="H38" s="118">
        <v>11.95</v>
      </c>
      <c r="I38" s="118">
        <v>35305</v>
      </c>
      <c r="J38" s="391" t="s">
        <v>365</v>
      </c>
      <c r="K38" s="391"/>
    </row>
    <row r="39" spans="1:11" ht="15" customHeight="1" thickTop="1" thickBot="1">
      <c r="A39" s="42">
        <v>9319</v>
      </c>
      <c r="B39" s="106" t="s">
        <v>386</v>
      </c>
      <c r="C39" s="119">
        <v>0</v>
      </c>
      <c r="D39" s="119">
        <v>0</v>
      </c>
      <c r="E39" s="119">
        <v>0</v>
      </c>
      <c r="F39" s="119">
        <v>0</v>
      </c>
      <c r="G39" s="119">
        <v>0</v>
      </c>
      <c r="H39" s="119">
        <v>0</v>
      </c>
      <c r="I39" s="119">
        <v>0</v>
      </c>
      <c r="J39" s="395" t="s">
        <v>366</v>
      </c>
      <c r="K39" s="395"/>
    </row>
    <row r="40" spans="1:11" ht="15" customHeight="1" thickTop="1" thickBot="1">
      <c r="A40" s="41">
        <v>9321</v>
      </c>
      <c r="B40" s="107" t="s">
        <v>391</v>
      </c>
      <c r="C40" s="118">
        <v>35215</v>
      </c>
      <c r="D40" s="118">
        <v>24088</v>
      </c>
      <c r="E40" s="118">
        <v>166883</v>
      </c>
      <c r="F40" s="118">
        <v>290720</v>
      </c>
      <c r="G40" s="118">
        <v>31.37</v>
      </c>
      <c r="H40" s="118">
        <v>11.23</v>
      </c>
      <c r="I40" s="118">
        <v>37116</v>
      </c>
      <c r="J40" s="391" t="s">
        <v>367</v>
      </c>
      <c r="K40" s="391"/>
    </row>
    <row r="41" spans="1:11" ht="15" customHeight="1" thickTop="1" thickBot="1">
      <c r="A41" s="42">
        <v>9329</v>
      </c>
      <c r="B41" s="106" t="s">
        <v>392</v>
      </c>
      <c r="C41" s="119">
        <v>9537</v>
      </c>
      <c r="D41" s="119">
        <v>45258</v>
      </c>
      <c r="E41" s="119">
        <v>38153</v>
      </c>
      <c r="F41" s="119">
        <v>67909</v>
      </c>
      <c r="G41" s="119">
        <v>25.35</v>
      </c>
      <c r="H41" s="119">
        <v>18.47</v>
      </c>
      <c r="I41" s="119">
        <v>28699</v>
      </c>
      <c r="J41" s="395" t="s">
        <v>399</v>
      </c>
      <c r="K41" s="395"/>
    </row>
    <row r="42" spans="1:11" s="136" customFormat="1" ht="37.15" customHeight="1" thickTop="1" thickBot="1">
      <c r="A42" s="41">
        <v>9500</v>
      </c>
      <c r="B42" s="107" t="s">
        <v>393</v>
      </c>
      <c r="C42" s="118">
        <v>75807</v>
      </c>
      <c r="D42" s="118">
        <v>30161</v>
      </c>
      <c r="E42" s="118">
        <v>124282</v>
      </c>
      <c r="F42" s="118">
        <v>170349</v>
      </c>
      <c r="G42" s="118">
        <v>5.78</v>
      </c>
      <c r="H42" s="118">
        <v>21.27</v>
      </c>
      <c r="I42" s="118">
        <v>35317</v>
      </c>
      <c r="J42" s="391" t="s">
        <v>407</v>
      </c>
      <c r="K42" s="391"/>
    </row>
    <row r="43" spans="1:11" ht="15" customHeight="1" thickTop="1" thickBot="1">
      <c r="A43" s="42">
        <v>9601</v>
      </c>
      <c r="B43" s="106" t="s">
        <v>395</v>
      </c>
      <c r="C43" s="119">
        <v>23571</v>
      </c>
      <c r="D43" s="119">
        <v>58216</v>
      </c>
      <c r="E43" s="119">
        <v>50492</v>
      </c>
      <c r="F43" s="119">
        <v>91217</v>
      </c>
      <c r="G43" s="119">
        <v>26.57</v>
      </c>
      <c r="H43" s="119">
        <v>18.07</v>
      </c>
      <c r="I43" s="119">
        <v>34839</v>
      </c>
      <c r="J43" s="395" t="s">
        <v>398</v>
      </c>
      <c r="K43" s="395"/>
    </row>
    <row r="44" spans="1:11" ht="15" customHeight="1" thickTop="1" thickBot="1">
      <c r="A44" s="41">
        <v>9602</v>
      </c>
      <c r="B44" s="107" t="s">
        <v>394</v>
      </c>
      <c r="C44" s="118">
        <v>100927</v>
      </c>
      <c r="D44" s="118">
        <v>158907</v>
      </c>
      <c r="E44" s="118">
        <v>80117</v>
      </c>
      <c r="F44" s="118">
        <v>115241</v>
      </c>
      <c r="G44" s="118">
        <v>18.579999999999998</v>
      </c>
      <c r="H44" s="118">
        <v>11.9</v>
      </c>
      <c r="I44" s="118">
        <v>46903</v>
      </c>
      <c r="J44" s="391" t="s">
        <v>368</v>
      </c>
      <c r="K44" s="391"/>
    </row>
    <row r="45" spans="1:11" ht="15" customHeight="1" thickTop="1">
      <c r="A45" s="279">
        <v>9609</v>
      </c>
      <c r="B45" s="106" t="s">
        <v>396</v>
      </c>
      <c r="C45" s="281">
        <v>14724</v>
      </c>
      <c r="D45" s="281">
        <v>52345</v>
      </c>
      <c r="E45" s="281">
        <v>96588</v>
      </c>
      <c r="F45" s="281">
        <v>127217</v>
      </c>
      <c r="G45" s="281">
        <v>12.58</v>
      </c>
      <c r="H45" s="281">
        <v>11.49</v>
      </c>
      <c r="I45" s="281">
        <v>55686</v>
      </c>
      <c r="J45" s="475" t="s">
        <v>397</v>
      </c>
      <c r="K45" s="475"/>
    </row>
    <row r="46" spans="1:11" ht="27" customHeight="1">
      <c r="A46" s="476" t="s">
        <v>7</v>
      </c>
      <c r="B46" s="476"/>
      <c r="C46" s="156">
        <v>4865971</v>
      </c>
      <c r="D46" s="156">
        <v>5225893</v>
      </c>
      <c r="E46" s="156">
        <v>168707</v>
      </c>
      <c r="F46" s="156">
        <v>227394</v>
      </c>
      <c r="G46" s="297">
        <v>14.18</v>
      </c>
      <c r="H46" s="297">
        <v>11.63</v>
      </c>
      <c r="I46" s="156">
        <v>81868</v>
      </c>
      <c r="J46" s="477" t="s">
        <v>4</v>
      </c>
      <c r="K46" s="478"/>
    </row>
    <row r="47" spans="1:11" ht="15" customHeight="1">
      <c r="A47" s="512" t="s">
        <v>58</v>
      </c>
      <c r="B47" s="512"/>
      <c r="C47" s="512"/>
      <c r="D47" s="512"/>
      <c r="E47" s="512"/>
      <c r="F47" s="512"/>
      <c r="G47" s="134"/>
      <c r="H47" s="460" t="s">
        <v>57</v>
      </c>
      <c r="I47" s="460"/>
      <c r="J47" s="460"/>
      <c r="K47" s="460"/>
    </row>
  </sheetData>
  <mergeCells count="57">
    <mergeCell ref="E7:G7"/>
    <mergeCell ref="J24:K24"/>
    <mergeCell ref="J25:K25"/>
    <mergeCell ref="J26:K26"/>
    <mergeCell ref="J17:K17"/>
    <mergeCell ref="J18:K18"/>
    <mergeCell ref="J19:K19"/>
    <mergeCell ref="J20:K20"/>
    <mergeCell ref="J21:K21"/>
    <mergeCell ref="J22:K22"/>
    <mergeCell ref="G9:G10"/>
    <mergeCell ref="H9:H10"/>
    <mergeCell ref="I9:I10"/>
    <mergeCell ref="J9:K10"/>
    <mergeCell ref="A8:B8"/>
    <mergeCell ref="C8:I8"/>
    <mergeCell ref="J8:K8"/>
    <mergeCell ref="J16:K16"/>
    <mergeCell ref="J11:K11"/>
    <mergeCell ref="J12:K12"/>
    <mergeCell ref="J13:K13"/>
    <mergeCell ref="J14:K14"/>
    <mergeCell ref="J15:K15"/>
    <mergeCell ref="A1:K1"/>
    <mergeCell ref="B2:J2"/>
    <mergeCell ref="B3:J3"/>
    <mergeCell ref="B5:J5"/>
    <mergeCell ref="B6:J6"/>
    <mergeCell ref="J36:K36"/>
    <mergeCell ref="J37:K37"/>
    <mergeCell ref="J38:K38"/>
    <mergeCell ref="J39:K39"/>
    <mergeCell ref="J40:K40"/>
    <mergeCell ref="A46:B46"/>
    <mergeCell ref="J46:K46"/>
    <mergeCell ref="A47:F47"/>
    <mergeCell ref="H47:K47"/>
    <mergeCell ref="J41:K41"/>
    <mergeCell ref="J42:K42"/>
    <mergeCell ref="J43:K43"/>
    <mergeCell ref="J44:K44"/>
    <mergeCell ref="J45:K45"/>
    <mergeCell ref="J35:K35"/>
    <mergeCell ref="A9:A10"/>
    <mergeCell ref="B9:B10"/>
    <mergeCell ref="C9:D9"/>
    <mergeCell ref="E9:E10"/>
    <mergeCell ref="F9:F10"/>
    <mergeCell ref="J28:K28"/>
    <mergeCell ref="J29:K29"/>
    <mergeCell ref="J30:K30"/>
    <mergeCell ref="J31:K31"/>
    <mergeCell ref="J34:K34"/>
    <mergeCell ref="J32:K32"/>
    <mergeCell ref="J33:K33"/>
    <mergeCell ref="J27:K27"/>
    <mergeCell ref="J23:K23"/>
  </mergeCells>
  <printOptions horizontalCentered="1" verticalCentered="1"/>
  <pageMargins left="0" right="0" top="0" bottom="0" header="0.31496062992125984" footer="0.31496062992125984"/>
  <pageSetup paperSize="9" scale="7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tint="0.39997558519241921"/>
  </sheetPr>
  <dimension ref="A1:A2"/>
  <sheetViews>
    <sheetView view="pageBreakPreview" zoomScaleNormal="100" zoomScaleSheetLayoutView="100" workbookViewId="0">
      <selection activeCell="U11" sqref="U11"/>
    </sheetView>
  </sheetViews>
  <sheetFormatPr defaultRowHeight="15"/>
  <cols>
    <col min="1" max="1" width="79.140625" customWidth="1"/>
  </cols>
  <sheetData>
    <row r="1" spans="1:1" ht="154.9" customHeight="1"/>
    <row r="2" spans="1:1" ht="219.95" customHeight="1">
      <c r="A2" s="90" t="s">
        <v>339</v>
      </c>
    </row>
  </sheetData>
  <printOptions horizontalCentered="1" verticalCentered="1"/>
  <pageMargins left="0.7" right="0.7" top="0.75" bottom="0.75" header="0.3" footer="0.3"/>
  <pageSetup paperSize="9" orientation="landscape" r:id="rId1"/>
  <rowBreaks count="2" manualBreakCount="2">
    <brk id="1" man="1"/>
    <brk id="2"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tint="0.39997558519241921"/>
  </sheetPr>
  <dimension ref="A1:N44"/>
  <sheetViews>
    <sheetView view="pageBreakPreview" zoomScale="80" zoomScaleNormal="100" zoomScaleSheetLayoutView="80" workbookViewId="0">
      <selection sqref="A1:M6"/>
    </sheetView>
  </sheetViews>
  <sheetFormatPr defaultColWidth="9.140625" defaultRowHeight="14.25"/>
  <cols>
    <col min="1" max="1" width="5.7109375" style="2" customWidth="1"/>
    <col min="2" max="2" width="40.7109375" style="1" customWidth="1"/>
    <col min="3" max="11" width="7.7109375" style="1" customWidth="1"/>
    <col min="12" max="12" width="4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241</v>
      </c>
      <c r="C2" s="548"/>
      <c r="D2" s="548"/>
      <c r="E2" s="548"/>
      <c r="F2" s="548"/>
      <c r="G2" s="548"/>
      <c r="H2" s="548"/>
      <c r="I2" s="548"/>
      <c r="J2" s="548"/>
      <c r="K2" s="548"/>
      <c r="L2" s="548"/>
      <c r="M2" s="549"/>
    </row>
    <row r="3" spans="1:14" ht="18">
      <c r="A3" s="547"/>
      <c r="B3" s="548" t="s">
        <v>83</v>
      </c>
      <c r="C3" s="548"/>
      <c r="D3" s="548"/>
      <c r="E3" s="548"/>
      <c r="F3" s="548"/>
      <c r="G3" s="548"/>
      <c r="H3" s="548"/>
      <c r="I3" s="548"/>
      <c r="J3" s="548"/>
      <c r="K3" s="548"/>
      <c r="L3" s="548"/>
      <c r="M3" s="549"/>
    </row>
    <row r="4" spans="1:14" ht="15.75">
      <c r="A4" s="547"/>
      <c r="B4" s="550" t="s">
        <v>240</v>
      </c>
      <c r="C4" s="550"/>
      <c r="D4" s="550"/>
      <c r="E4" s="550"/>
      <c r="F4" s="550"/>
      <c r="G4" s="550"/>
      <c r="H4" s="550"/>
      <c r="I4" s="550"/>
      <c r="J4" s="550"/>
      <c r="K4" s="550"/>
      <c r="L4" s="550"/>
      <c r="M4" s="549"/>
    </row>
    <row r="5" spans="1:14" ht="15.75">
      <c r="A5" s="547"/>
      <c r="B5" s="550" t="s">
        <v>84</v>
      </c>
      <c r="C5" s="550"/>
      <c r="D5" s="550"/>
      <c r="E5" s="550"/>
      <c r="F5" s="550"/>
      <c r="G5" s="550"/>
      <c r="H5" s="550"/>
      <c r="I5" s="550"/>
      <c r="J5" s="550"/>
      <c r="K5" s="550"/>
      <c r="L5" s="550"/>
      <c r="M5" s="549"/>
    </row>
    <row r="6" spans="1:14" ht="15.75">
      <c r="A6" s="555" t="s">
        <v>480</v>
      </c>
      <c r="B6" s="555"/>
      <c r="C6" s="561"/>
      <c r="D6" s="561"/>
      <c r="E6" s="561"/>
      <c r="F6" s="554"/>
      <c r="G6" s="554">
        <v>2022</v>
      </c>
      <c r="H6" s="558"/>
      <c r="I6" s="554"/>
      <c r="J6" s="561"/>
      <c r="K6" s="562"/>
      <c r="L6" s="557" t="s">
        <v>86</v>
      </c>
      <c r="M6" s="557"/>
    </row>
    <row r="7" spans="1:14" ht="33.75" customHeight="1">
      <c r="A7" s="396" t="s">
        <v>270</v>
      </c>
      <c r="B7" s="396" t="s">
        <v>10</v>
      </c>
      <c r="C7" s="399" t="s">
        <v>268</v>
      </c>
      <c r="D7" s="400"/>
      <c r="E7" s="401"/>
      <c r="F7" s="399" t="s">
        <v>269</v>
      </c>
      <c r="G7" s="400"/>
      <c r="H7" s="401"/>
      <c r="I7" s="399" t="s">
        <v>343</v>
      </c>
      <c r="J7" s="400"/>
      <c r="K7" s="401"/>
      <c r="L7" s="402" t="s">
        <v>17</v>
      </c>
      <c r="M7" s="403"/>
    </row>
    <row r="8" spans="1:14" ht="34.9" customHeight="1">
      <c r="A8" s="397"/>
      <c r="B8" s="397"/>
      <c r="C8" s="193" t="s">
        <v>268</v>
      </c>
      <c r="D8" s="193" t="s">
        <v>549</v>
      </c>
      <c r="E8" s="193" t="s">
        <v>548</v>
      </c>
      <c r="F8" s="193" t="s">
        <v>268</v>
      </c>
      <c r="G8" s="193" t="s">
        <v>549</v>
      </c>
      <c r="H8" s="193" t="s">
        <v>548</v>
      </c>
      <c r="I8" s="193" t="s">
        <v>268</v>
      </c>
      <c r="J8" s="193" t="s">
        <v>549</v>
      </c>
      <c r="K8" s="193" t="s">
        <v>548</v>
      </c>
      <c r="L8" s="404"/>
      <c r="M8" s="405"/>
    </row>
    <row r="9" spans="1:14" ht="15" thickBot="1">
      <c r="A9" s="40">
        <v>4521</v>
      </c>
      <c r="B9" s="106" t="s">
        <v>387</v>
      </c>
      <c r="C9" s="185">
        <f>I9+F9</f>
        <v>14971</v>
      </c>
      <c r="D9" s="185">
        <f>J9+G9</f>
        <v>167</v>
      </c>
      <c r="E9" s="185">
        <f>K9+H9</f>
        <v>14804</v>
      </c>
      <c r="F9" s="185">
        <f>H9+G9</f>
        <v>14887</v>
      </c>
      <c r="G9" s="117">
        <v>167</v>
      </c>
      <c r="H9" s="117">
        <v>14720</v>
      </c>
      <c r="I9" s="185">
        <f>K9+J9</f>
        <v>84</v>
      </c>
      <c r="J9" s="117">
        <v>0</v>
      </c>
      <c r="K9" s="117">
        <v>84</v>
      </c>
      <c r="L9" s="521" t="s">
        <v>406</v>
      </c>
      <c r="M9" s="522"/>
    </row>
    <row r="10" spans="1:14" ht="15.75" thickTop="1" thickBot="1">
      <c r="A10" s="41">
        <v>4522</v>
      </c>
      <c r="B10" s="107" t="s">
        <v>369</v>
      </c>
      <c r="C10" s="118">
        <f t="shared" ref="C10:C43" si="0">I10+F10</f>
        <v>2386</v>
      </c>
      <c r="D10" s="118">
        <f t="shared" ref="D10:D43" si="1">J10+G10</f>
        <v>0</v>
      </c>
      <c r="E10" s="118">
        <f t="shared" ref="E10:E43" si="2">K10+H10</f>
        <v>2386</v>
      </c>
      <c r="F10" s="118">
        <f t="shared" ref="F10:F43" si="3">H10+G10</f>
        <v>2366</v>
      </c>
      <c r="G10" s="118">
        <v>0</v>
      </c>
      <c r="H10" s="118">
        <v>2366</v>
      </c>
      <c r="I10" s="118">
        <f t="shared" ref="I10:I43" si="4">K10+J10</f>
        <v>20</v>
      </c>
      <c r="J10" s="118">
        <v>0</v>
      </c>
      <c r="K10" s="118">
        <v>20</v>
      </c>
      <c r="L10" s="515" t="s">
        <v>349</v>
      </c>
      <c r="M10" s="516"/>
    </row>
    <row r="11" spans="1:14" ht="22.5" customHeight="1" thickTop="1" thickBot="1">
      <c r="A11" s="42">
        <v>4529</v>
      </c>
      <c r="B11" s="106" t="s">
        <v>404</v>
      </c>
      <c r="C11" s="185">
        <f t="shared" si="0"/>
        <v>839</v>
      </c>
      <c r="D11" s="185">
        <f t="shared" si="1"/>
        <v>0</v>
      </c>
      <c r="E11" s="185">
        <f t="shared" si="2"/>
        <v>839</v>
      </c>
      <c r="F11" s="185">
        <f t="shared" si="3"/>
        <v>833</v>
      </c>
      <c r="G11" s="119">
        <v>0</v>
      </c>
      <c r="H11" s="119">
        <v>833</v>
      </c>
      <c r="I11" s="185">
        <f t="shared" si="4"/>
        <v>6</v>
      </c>
      <c r="J11" s="119">
        <v>0</v>
      </c>
      <c r="K11" s="119">
        <v>6</v>
      </c>
      <c r="L11" s="519" t="s">
        <v>403</v>
      </c>
      <c r="M11" s="520"/>
    </row>
    <row r="12" spans="1:14" ht="20.100000000000001" customHeight="1" thickTop="1" thickBot="1">
      <c r="A12" s="41">
        <v>4540</v>
      </c>
      <c r="B12" s="107" t="s">
        <v>408</v>
      </c>
      <c r="C12" s="118">
        <f t="shared" si="0"/>
        <v>252</v>
      </c>
      <c r="D12" s="118">
        <f t="shared" si="1"/>
        <v>14</v>
      </c>
      <c r="E12" s="118">
        <f t="shared" si="2"/>
        <v>238</v>
      </c>
      <c r="F12" s="118">
        <f t="shared" si="3"/>
        <v>252</v>
      </c>
      <c r="G12" s="118">
        <v>14</v>
      </c>
      <c r="H12" s="118">
        <v>238</v>
      </c>
      <c r="I12" s="118">
        <f t="shared" si="4"/>
        <v>0</v>
      </c>
      <c r="J12" s="118">
        <v>0</v>
      </c>
      <c r="K12" s="118">
        <v>0</v>
      </c>
      <c r="L12" s="515" t="s">
        <v>402</v>
      </c>
      <c r="M12" s="516"/>
    </row>
    <row r="13" spans="1:14" ht="15" customHeight="1" thickTop="1" thickBot="1">
      <c r="A13" s="42">
        <v>8511</v>
      </c>
      <c r="B13" s="106" t="s">
        <v>370</v>
      </c>
      <c r="C13" s="185">
        <f t="shared" si="0"/>
        <v>1570</v>
      </c>
      <c r="D13" s="185">
        <f t="shared" si="1"/>
        <v>1330</v>
      </c>
      <c r="E13" s="185">
        <f t="shared" si="2"/>
        <v>240</v>
      </c>
      <c r="F13" s="185">
        <f t="shared" si="3"/>
        <v>1558</v>
      </c>
      <c r="G13" s="119">
        <v>1324</v>
      </c>
      <c r="H13" s="119">
        <v>234</v>
      </c>
      <c r="I13" s="185">
        <f t="shared" si="4"/>
        <v>12</v>
      </c>
      <c r="J13" s="119">
        <v>6</v>
      </c>
      <c r="K13" s="119">
        <v>6</v>
      </c>
      <c r="L13" s="519" t="s">
        <v>350</v>
      </c>
      <c r="M13" s="520"/>
    </row>
    <row r="14" spans="1:14" ht="15" customHeight="1" thickTop="1" thickBot="1">
      <c r="A14" s="41">
        <v>8512</v>
      </c>
      <c r="B14" s="107" t="s">
        <v>371</v>
      </c>
      <c r="C14" s="118">
        <f t="shared" si="0"/>
        <v>2578</v>
      </c>
      <c r="D14" s="118">
        <f t="shared" si="1"/>
        <v>1891</v>
      </c>
      <c r="E14" s="118">
        <f t="shared" si="2"/>
        <v>687</v>
      </c>
      <c r="F14" s="118">
        <f t="shared" si="3"/>
        <v>2564</v>
      </c>
      <c r="G14" s="118">
        <v>1882</v>
      </c>
      <c r="H14" s="118">
        <v>682</v>
      </c>
      <c r="I14" s="118">
        <f t="shared" si="4"/>
        <v>14</v>
      </c>
      <c r="J14" s="118">
        <v>9</v>
      </c>
      <c r="K14" s="118">
        <v>5</v>
      </c>
      <c r="L14" s="515" t="s">
        <v>351</v>
      </c>
      <c r="M14" s="516"/>
    </row>
    <row r="15" spans="1:14" ht="15" customHeight="1" thickTop="1" thickBot="1">
      <c r="A15" s="42">
        <v>8513</v>
      </c>
      <c r="B15" s="106" t="s">
        <v>372</v>
      </c>
      <c r="C15" s="185">
        <f t="shared" si="0"/>
        <v>491</v>
      </c>
      <c r="D15" s="185">
        <f t="shared" si="1"/>
        <v>263</v>
      </c>
      <c r="E15" s="185">
        <f t="shared" si="2"/>
        <v>228</v>
      </c>
      <c r="F15" s="185">
        <f t="shared" si="3"/>
        <v>491</v>
      </c>
      <c r="G15" s="119">
        <v>263</v>
      </c>
      <c r="H15" s="119">
        <v>228</v>
      </c>
      <c r="I15" s="185">
        <f t="shared" si="4"/>
        <v>0</v>
      </c>
      <c r="J15" s="119">
        <v>0</v>
      </c>
      <c r="K15" s="119">
        <v>0</v>
      </c>
      <c r="L15" s="519" t="s">
        <v>352</v>
      </c>
      <c r="M15" s="520"/>
    </row>
    <row r="16" spans="1:14" ht="15" customHeight="1" thickTop="1" thickBot="1">
      <c r="A16" s="41">
        <v>8514</v>
      </c>
      <c r="B16" s="107" t="s">
        <v>373</v>
      </c>
      <c r="C16" s="118">
        <f t="shared" si="0"/>
        <v>16262</v>
      </c>
      <c r="D16" s="118">
        <f t="shared" si="1"/>
        <v>10585</v>
      </c>
      <c r="E16" s="118">
        <f t="shared" si="2"/>
        <v>5677</v>
      </c>
      <c r="F16" s="118">
        <f t="shared" si="3"/>
        <v>16236</v>
      </c>
      <c r="G16" s="118">
        <v>10577</v>
      </c>
      <c r="H16" s="118">
        <v>5659</v>
      </c>
      <c r="I16" s="118">
        <f t="shared" si="4"/>
        <v>26</v>
      </c>
      <c r="J16" s="118">
        <v>8</v>
      </c>
      <c r="K16" s="118">
        <v>18</v>
      </c>
      <c r="L16" s="515" t="s">
        <v>16</v>
      </c>
      <c r="M16" s="516"/>
    </row>
    <row r="17" spans="1:13" ht="15" customHeight="1" thickTop="1" thickBot="1">
      <c r="A17" s="42">
        <v>8521</v>
      </c>
      <c r="B17" s="106" t="s">
        <v>374</v>
      </c>
      <c r="C17" s="185">
        <f t="shared" si="0"/>
        <v>120</v>
      </c>
      <c r="D17" s="185">
        <f t="shared" si="1"/>
        <v>22</v>
      </c>
      <c r="E17" s="185">
        <f t="shared" si="2"/>
        <v>98</v>
      </c>
      <c r="F17" s="185">
        <f t="shared" si="3"/>
        <v>120</v>
      </c>
      <c r="G17" s="119">
        <v>22</v>
      </c>
      <c r="H17" s="119">
        <v>98</v>
      </c>
      <c r="I17" s="185">
        <f t="shared" si="4"/>
        <v>0</v>
      </c>
      <c r="J17" s="119">
        <v>0</v>
      </c>
      <c r="K17" s="119">
        <v>0</v>
      </c>
      <c r="L17" s="519" t="s">
        <v>353</v>
      </c>
      <c r="M17" s="520"/>
    </row>
    <row r="18" spans="1:13" ht="15" customHeight="1" thickTop="1" thickBot="1">
      <c r="A18" s="41">
        <v>8522</v>
      </c>
      <c r="B18" s="107" t="s">
        <v>511</v>
      </c>
      <c r="C18" s="118">
        <f t="shared" si="0"/>
        <v>113</v>
      </c>
      <c r="D18" s="118">
        <f t="shared" si="1"/>
        <v>63</v>
      </c>
      <c r="E18" s="118">
        <f t="shared" si="2"/>
        <v>50</v>
      </c>
      <c r="F18" s="118">
        <f t="shared" si="3"/>
        <v>113</v>
      </c>
      <c r="G18" s="118">
        <v>63</v>
      </c>
      <c r="H18" s="118">
        <v>50</v>
      </c>
      <c r="I18" s="118">
        <f t="shared" si="4"/>
        <v>0</v>
      </c>
      <c r="J18" s="118">
        <v>0</v>
      </c>
      <c r="K18" s="118">
        <v>0</v>
      </c>
      <c r="L18" s="515" t="s">
        <v>512</v>
      </c>
      <c r="M18" s="516"/>
    </row>
    <row r="19" spans="1:13" ht="15" customHeight="1" thickTop="1" thickBot="1">
      <c r="A19" s="42">
        <v>8530</v>
      </c>
      <c r="B19" s="106" t="s">
        <v>375</v>
      </c>
      <c r="C19" s="185">
        <f t="shared" si="0"/>
        <v>1012</v>
      </c>
      <c r="D19" s="185">
        <f t="shared" si="1"/>
        <v>579</v>
      </c>
      <c r="E19" s="185">
        <f t="shared" si="2"/>
        <v>433</v>
      </c>
      <c r="F19" s="185">
        <f t="shared" si="3"/>
        <v>980</v>
      </c>
      <c r="G19" s="119">
        <v>559</v>
      </c>
      <c r="H19" s="119">
        <v>421</v>
      </c>
      <c r="I19" s="185">
        <f t="shared" si="4"/>
        <v>32</v>
      </c>
      <c r="J19" s="119">
        <v>20</v>
      </c>
      <c r="K19" s="119">
        <v>12</v>
      </c>
      <c r="L19" s="519" t="s">
        <v>15</v>
      </c>
      <c r="M19" s="520"/>
    </row>
    <row r="20" spans="1:13" s="298" customFormat="1" ht="15" customHeight="1" thickTop="1" thickBot="1">
      <c r="A20" s="41">
        <v>8541</v>
      </c>
      <c r="B20" s="107" t="s">
        <v>376</v>
      </c>
      <c r="C20" s="118">
        <f t="shared" si="0"/>
        <v>0</v>
      </c>
      <c r="D20" s="118">
        <f t="shared" si="1"/>
        <v>0</v>
      </c>
      <c r="E20" s="118">
        <f t="shared" si="2"/>
        <v>0</v>
      </c>
      <c r="F20" s="118">
        <f t="shared" si="3"/>
        <v>0</v>
      </c>
      <c r="G20" s="118">
        <v>0</v>
      </c>
      <c r="H20" s="118">
        <v>0</v>
      </c>
      <c r="I20" s="118">
        <f t="shared" si="4"/>
        <v>0</v>
      </c>
      <c r="J20" s="118">
        <v>0</v>
      </c>
      <c r="K20" s="118">
        <v>0</v>
      </c>
      <c r="L20" s="515" t="s">
        <v>354</v>
      </c>
      <c r="M20" s="516"/>
    </row>
    <row r="21" spans="1:13" ht="15" customHeight="1" thickTop="1" thickBot="1">
      <c r="A21" s="42">
        <v>8542</v>
      </c>
      <c r="B21" s="106" t="s">
        <v>377</v>
      </c>
      <c r="C21" s="185">
        <f t="shared" si="0"/>
        <v>125</v>
      </c>
      <c r="D21" s="185">
        <f t="shared" si="1"/>
        <v>72</v>
      </c>
      <c r="E21" s="185">
        <f t="shared" si="2"/>
        <v>53</v>
      </c>
      <c r="F21" s="185">
        <f t="shared" si="3"/>
        <v>125</v>
      </c>
      <c r="G21" s="119">
        <v>72</v>
      </c>
      <c r="H21" s="119">
        <v>53</v>
      </c>
      <c r="I21" s="185">
        <f t="shared" si="4"/>
        <v>0</v>
      </c>
      <c r="J21" s="119">
        <v>0</v>
      </c>
      <c r="K21" s="119">
        <v>0</v>
      </c>
      <c r="L21" s="519" t="s">
        <v>355</v>
      </c>
      <c r="M21" s="520"/>
    </row>
    <row r="22" spans="1:13" ht="15" customHeight="1" thickTop="1" thickBot="1">
      <c r="A22" s="41">
        <v>8543</v>
      </c>
      <c r="B22" s="107" t="s">
        <v>388</v>
      </c>
      <c r="C22" s="118">
        <f t="shared" si="0"/>
        <v>588</v>
      </c>
      <c r="D22" s="118">
        <f t="shared" si="1"/>
        <v>429</v>
      </c>
      <c r="E22" s="118">
        <f t="shared" si="2"/>
        <v>159</v>
      </c>
      <c r="F22" s="118">
        <f t="shared" si="3"/>
        <v>572</v>
      </c>
      <c r="G22" s="118">
        <v>421</v>
      </c>
      <c r="H22" s="118">
        <v>151</v>
      </c>
      <c r="I22" s="118">
        <f t="shared" si="4"/>
        <v>16</v>
      </c>
      <c r="J22" s="118">
        <v>8</v>
      </c>
      <c r="K22" s="118">
        <v>8</v>
      </c>
      <c r="L22" s="515" t="s">
        <v>356</v>
      </c>
      <c r="M22" s="516"/>
    </row>
    <row r="23" spans="1:13" ht="15" customHeight="1" thickTop="1" thickBot="1">
      <c r="A23" s="42">
        <v>8544</v>
      </c>
      <c r="B23" s="106" t="s">
        <v>378</v>
      </c>
      <c r="C23" s="185">
        <f t="shared" si="0"/>
        <v>1545</v>
      </c>
      <c r="D23" s="185">
        <f t="shared" si="1"/>
        <v>123</v>
      </c>
      <c r="E23" s="185">
        <f t="shared" si="2"/>
        <v>1422</v>
      </c>
      <c r="F23" s="185">
        <f t="shared" si="3"/>
        <v>1540</v>
      </c>
      <c r="G23" s="119">
        <v>123</v>
      </c>
      <c r="H23" s="119">
        <v>1417</v>
      </c>
      <c r="I23" s="185">
        <f t="shared" si="4"/>
        <v>5</v>
      </c>
      <c r="J23" s="119">
        <v>0</v>
      </c>
      <c r="K23" s="119">
        <v>5</v>
      </c>
      <c r="L23" s="519" t="s">
        <v>357</v>
      </c>
      <c r="M23" s="520"/>
    </row>
    <row r="24" spans="1:13" ht="15" customHeight="1" thickTop="1" thickBot="1">
      <c r="A24" s="41">
        <v>8545</v>
      </c>
      <c r="B24" s="107" t="s">
        <v>379</v>
      </c>
      <c r="C24" s="118">
        <f t="shared" si="0"/>
        <v>523</v>
      </c>
      <c r="D24" s="118">
        <f t="shared" si="1"/>
        <v>136</v>
      </c>
      <c r="E24" s="118">
        <f t="shared" si="2"/>
        <v>387</v>
      </c>
      <c r="F24" s="118">
        <f t="shared" si="3"/>
        <v>518</v>
      </c>
      <c r="G24" s="118">
        <v>133</v>
      </c>
      <c r="H24" s="118">
        <v>385</v>
      </c>
      <c r="I24" s="118">
        <f t="shared" si="4"/>
        <v>5</v>
      </c>
      <c r="J24" s="118">
        <v>3</v>
      </c>
      <c r="K24" s="118">
        <v>2</v>
      </c>
      <c r="L24" s="515" t="s">
        <v>358</v>
      </c>
      <c r="M24" s="516"/>
    </row>
    <row r="25" spans="1:13" ht="15" customHeight="1" thickTop="1" thickBot="1">
      <c r="A25" s="42">
        <v>8548</v>
      </c>
      <c r="B25" s="106" t="s">
        <v>380</v>
      </c>
      <c r="C25" s="185">
        <f t="shared" si="0"/>
        <v>785</v>
      </c>
      <c r="D25" s="185">
        <f t="shared" si="1"/>
        <v>393</v>
      </c>
      <c r="E25" s="185">
        <f t="shared" si="2"/>
        <v>392</v>
      </c>
      <c r="F25" s="185">
        <f t="shared" si="3"/>
        <v>776</v>
      </c>
      <c r="G25" s="119">
        <v>390</v>
      </c>
      <c r="H25" s="119">
        <v>386</v>
      </c>
      <c r="I25" s="185">
        <f t="shared" si="4"/>
        <v>9</v>
      </c>
      <c r="J25" s="119">
        <v>3</v>
      </c>
      <c r="K25" s="119">
        <v>6</v>
      </c>
      <c r="L25" s="519" t="s">
        <v>401</v>
      </c>
      <c r="M25" s="520"/>
    </row>
    <row r="26" spans="1:13" ht="15" customHeight="1" thickTop="1" thickBot="1">
      <c r="A26" s="41">
        <v>8610</v>
      </c>
      <c r="B26" s="107" t="s">
        <v>381</v>
      </c>
      <c r="C26" s="118">
        <f t="shared" si="0"/>
        <v>2931</v>
      </c>
      <c r="D26" s="118">
        <f t="shared" si="1"/>
        <v>1703</v>
      </c>
      <c r="E26" s="118">
        <f t="shared" si="2"/>
        <v>1228</v>
      </c>
      <c r="F26" s="118">
        <f t="shared" si="3"/>
        <v>2901</v>
      </c>
      <c r="G26" s="118">
        <v>1695</v>
      </c>
      <c r="H26" s="118">
        <v>1206</v>
      </c>
      <c r="I26" s="118">
        <f t="shared" si="4"/>
        <v>30</v>
      </c>
      <c r="J26" s="118">
        <v>8</v>
      </c>
      <c r="K26" s="118">
        <v>22</v>
      </c>
      <c r="L26" s="515" t="s">
        <v>359</v>
      </c>
      <c r="M26" s="516"/>
    </row>
    <row r="27" spans="1:13" ht="15" customHeight="1" thickTop="1" thickBot="1">
      <c r="A27" s="42">
        <v>8621</v>
      </c>
      <c r="B27" s="106" t="s">
        <v>389</v>
      </c>
      <c r="C27" s="185">
        <f t="shared" si="0"/>
        <v>2088</v>
      </c>
      <c r="D27" s="185">
        <f t="shared" si="1"/>
        <v>1295</v>
      </c>
      <c r="E27" s="185">
        <f t="shared" si="2"/>
        <v>793</v>
      </c>
      <c r="F27" s="185">
        <f t="shared" si="3"/>
        <v>2075</v>
      </c>
      <c r="G27" s="119">
        <v>1290</v>
      </c>
      <c r="H27" s="119">
        <v>785</v>
      </c>
      <c r="I27" s="185">
        <f t="shared" si="4"/>
        <v>13</v>
      </c>
      <c r="J27" s="119">
        <v>5</v>
      </c>
      <c r="K27" s="119">
        <v>8</v>
      </c>
      <c r="L27" s="519" t="s">
        <v>360</v>
      </c>
      <c r="M27" s="520"/>
    </row>
    <row r="28" spans="1:13" ht="15" customHeight="1" thickTop="1" thickBot="1">
      <c r="A28" s="41">
        <v>8622</v>
      </c>
      <c r="B28" s="107" t="s">
        <v>382</v>
      </c>
      <c r="C28" s="118">
        <f t="shared" si="0"/>
        <v>2172</v>
      </c>
      <c r="D28" s="118">
        <f t="shared" si="1"/>
        <v>1064</v>
      </c>
      <c r="E28" s="118">
        <f t="shared" si="2"/>
        <v>1108</v>
      </c>
      <c r="F28" s="118">
        <f t="shared" si="3"/>
        <v>2134</v>
      </c>
      <c r="G28" s="118">
        <v>1055</v>
      </c>
      <c r="H28" s="118">
        <v>1079</v>
      </c>
      <c r="I28" s="118">
        <f t="shared" si="4"/>
        <v>38</v>
      </c>
      <c r="J28" s="118">
        <v>9</v>
      </c>
      <c r="K28" s="118">
        <v>29</v>
      </c>
      <c r="L28" s="515" t="s">
        <v>361</v>
      </c>
      <c r="M28" s="516"/>
    </row>
    <row r="29" spans="1:13" ht="15" customHeight="1" thickTop="1" thickBot="1">
      <c r="A29" s="42">
        <v>8623</v>
      </c>
      <c r="B29" s="106" t="s">
        <v>383</v>
      </c>
      <c r="C29" s="185">
        <f t="shared" si="0"/>
        <v>4207</v>
      </c>
      <c r="D29" s="185">
        <f t="shared" si="1"/>
        <v>2395</v>
      </c>
      <c r="E29" s="185">
        <f t="shared" si="2"/>
        <v>1812</v>
      </c>
      <c r="F29" s="185">
        <f t="shared" si="3"/>
        <v>4187</v>
      </c>
      <c r="G29" s="119">
        <v>2391</v>
      </c>
      <c r="H29" s="119">
        <v>1796</v>
      </c>
      <c r="I29" s="185">
        <f t="shared" si="4"/>
        <v>20</v>
      </c>
      <c r="J29" s="119">
        <v>4</v>
      </c>
      <c r="K29" s="119">
        <v>16</v>
      </c>
      <c r="L29" s="519" t="s">
        <v>362</v>
      </c>
      <c r="M29" s="520"/>
    </row>
    <row r="30" spans="1:13" ht="15" customHeight="1" thickTop="1" thickBot="1">
      <c r="A30" s="41">
        <v>8690</v>
      </c>
      <c r="B30" s="107" t="s">
        <v>384</v>
      </c>
      <c r="C30" s="118">
        <f t="shared" si="0"/>
        <v>1341</v>
      </c>
      <c r="D30" s="118">
        <f t="shared" si="1"/>
        <v>717</v>
      </c>
      <c r="E30" s="118">
        <f t="shared" si="2"/>
        <v>624</v>
      </c>
      <c r="F30" s="118">
        <f t="shared" si="3"/>
        <v>1337</v>
      </c>
      <c r="G30" s="118">
        <v>716</v>
      </c>
      <c r="H30" s="118">
        <v>621</v>
      </c>
      <c r="I30" s="118">
        <f t="shared" si="4"/>
        <v>4</v>
      </c>
      <c r="J30" s="118">
        <v>1</v>
      </c>
      <c r="K30" s="118">
        <v>3</v>
      </c>
      <c r="L30" s="515" t="s">
        <v>363</v>
      </c>
      <c r="M30" s="516"/>
    </row>
    <row r="31" spans="1:13" ht="15" customHeight="1" thickTop="1" thickBot="1">
      <c r="A31" s="42">
        <v>8700</v>
      </c>
      <c r="B31" s="106" t="s">
        <v>558</v>
      </c>
      <c r="C31" s="185">
        <f t="shared" si="0"/>
        <v>1246</v>
      </c>
      <c r="D31" s="185">
        <f t="shared" si="1"/>
        <v>1016</v>
      </c>
      <c r="E31" s="185">
        <f t="shared" si="2"/>
        <v>230</v>
      </c>
      <c r="F31" s="185">
        <f t="shared" si="3"/>
        <v>1234</v>
      </c>
      <c r="G31" s="119">
        <v>1016</v>
      </c>
      <c r="H31" s="119">
        <v>218</v>
      </c>
      <c r="I31" s="185">
        <f t="shared" si="4"/>
        <v>12</v>
      </c>
      <c r="J31" s="119">
        <v>0</v>
      </c>
      <c r="K31" s="119">
        <v>12</v>
      </c>
      <c r="L31" s="519" t="s">
        <v>559</v>
      </c>
      <c r="M31" s="520"/>
    </row>
    <row r="32" spans="1:13" ht="15" customHeight="1" thickTop="1" thickBot="1">
      <c r="A32" s="41">
        <v>8810</v>
      </c>
      <c r="B32" s="107" t="s">
        <v>499</v>
      </c>
      <c r="C32" s="118">
        <f t="shared" si="0"/>
        <v>57</v>
      </c>
      <c r="D32" s="118">
        <f t="shared" si="1"/>
        <v>25</v>
      </c>
      <c r="E32" s="118">
        <f t="shared" si="2"/>
        <v>32</v>
      </c>
      <c r="F32" s="118">
        <f t="shared" si="3"/>
        <v>57</v>
      </c>
      <c r="G32" s="118">
        <v>25</v>
      </c>
      <c r="H32" s="118">
        <v>32</v>
      </c>
      <c r="I32" s="118">
        <f t="shared" si="4"/>
        <v>0</v>
      </c>
      <c r="J32" s="118">
        <v>0</v>
      </c>
      <c r="K32" s="118">
        <v>0</v>
      </c>
      <c r="L32" s="515" t="s">
        <v>501</v>
      </c>
      <c r="M32" s="516"/>
    </row>
    <row r="33" spans="1:13" ht="15" customHeight="1" thickTop="1" thickBot="1">
      <c r="A33" s="42">
        <v>8890</v>
      </c>
      <c r="B33" s="106" t="s">
        <v>605</v>
      </c>
      <c r="C33" s="185">
        <f t="shared" si="0"/>
        <v>2019</v>
      </c>
      <c r="D33" s="185">
        <f t="shared" si="1"/>
        <v>1878</v>
      </c>
      <c r="E33" s="185">
        <f t="shared" si="2"/>
        <v>141</v>
      </c>
      <c r="F33" s="185">
        <f t="shared" si="3"/>
        <v>2007</v>
      </c>
      <c r="G33" s="119">
        <v>1872</v>
      </c>
      <c r="H33" s="119">
        <v>135</v>
      </c>
      <c r="I33" s="185">
        <f t="shared" si="4"/>
        <v>12</v>
      </c>
      <c r="J33" s="119">
        <v>6</v>
      </c>
      <c r="K33" s="119">
        <v>6</v>
      </c>
      <c r="L33" s="519" t="s">
        <v>604</v>
      </c>
      <c r="M33" s="520"/>
    </row>
    <row r="34" spans="1:13" ht="15" customHeight="1" thickTop="1" thickBot="1">
      <c r="A34" s="41">
        <v>9000</v>
      </c>
      <c r="B34" s="107" t="s">
        <v>390</v>
      </c>
      <c r="C34" s="118">
        <f t="shared" si="0"/>
        <v>245</v>
      </c>
      <c r="D34" s="118">
        <f t="shared" si="1"/>
        <v>66</v>
      </c>
      <c r="E34" s="118">
        <f t="shared" si="2"/>
        <v>179</v>
      </c>
      <c r="F34" s="118">
        <f t="shared" si="3"/>
        <v>245</v>
      </c>
      <c r="G34" s="118">
        <v>66</v>
      </c>
      <c r="H34" s="118">
        <v>179</v>
      </c>
      <c r="I34" s="118">
        <f t="shared" si="4"/>
        <v>0</v>
      </c>
      <c r="J34" s="118">
        <v>0</v>
      </c>
      <c r="K34" s="118">
        <v>0</v>
      </c>
      <c r="L34" s="515" t="s">
        <v>364</v>
      </c>
      <c r="M34" s="516"/>
    </row>
    <row r="35" spans="1:13" ht="15" customHeight="1" thickTop="1" thickBot="1">
      <c r="A35" s="42">
        <v>9103</v>
      </c>
      <c r="B35" s="106" t="s">
        <v>405</v>
      </c>
      <c r="C35" s="185">
        <f t="shared" si="0"/>
        <v>563</v>
      </c>
      <c r="D35" s="185">
        <f t="shared" si="1"/>
        <v>13</v>
      </c>
      <c r="E35" s="185">
        <f t="shared" si="2"/>
        <v>550</v>
      </c>
      <c r="F35" s="185">
        <f t="shared" si="3"/>
        <v>563</v>
      </c>
      <c r="G35" s="119">
        <v>13</v>
      </c>
      <c r="H35" s="119">
        <v>550</v>
      </c>
      <c r="I35" s="185">
        <f t="shared" si="4"/>
        <v>0</v>
      </c>
      <c r="J35" s="119">
        <v>0</v>
      </c>
      <c r="K35" s="119">
        <v>0</v>
      </c>
      <c r="L35" s="519" t="s">
        <v>400</v>
      </c>
      <c r="M35" s="520"/>
    </row>
    <row r="36" spans="1:13" ht="15" customHeight="1" thickTop="1" thickBot="1">
      <c r="A36" s="41">
        <v>9312</v>
      </c>
      <c r="B36" s="107" t="s">
        <v>385</v>
      </c>
      <c r="C36" s="118">
        <f t="shared" si="0"/>
        <v>1579</v>
      </c>
      <c r="D36" s="118">
        <f t="shared" si="1"/>
        <v>461</v>
      </c>
      <c r="E36" s="118">
        <f t="shared" si="2"/>
        <v>1118</v>
      </c>
      <c r="F36" s="118">
        <f t="shared" si="3"/>
        <v>1570</v>
      </c>
      <c r="G36" s="118">
        <v>461</v>
      </c>
      <c r="H36" s="118">
        <v>1109</v>
      </c>
      <c r="I36" s="118">
        <f t="shared" si="4"/>
        <v>9</v>
      </c>
      <c r="J36" s="118">
        <v>0</v>
      </c>
      <c r="K36" s="118">
        <v>9</v>
      </c>
      <c r="L36" s="515" t="s">
        <v>365</v>
      </c>
      <c r="M36" s="516"/>
    </row>
    <row r="37" spans="1:13" ht="15" customHeight="1" thickTop="1" thickBot="1">
      <c r="A37" s="42">
        <v>9319</v>
      </c>
      <c r="B37" s="106" t="s">
        <v>386</v>
      </c>
      <c r="C37" s="185">
        <f t="shared" si="0"/>
        <v>8</v>
      </c>
      <c r="D37" s="185">
        <f t="shared" si="1"/>
        <v>3</v>
      </c>
      <c r="E37" s="185">
        <f t="shared" si="2"/>
        <v>5</v>
      </c>
      <c r="F37" s="185">
        <f t="shared" si="3"/>
        <v>8</v>
      </c>
      <c r="G37" s="119">
        <v>3</v>
      </c>
      <c r="H37" s="119">
        <v>5</v>
      </c>
      <c r="I37" s="185">
        <f t="shared" si="4"/>
        <v>0</v>
      </c>
      <c r="J37" s="119">
        <v>0</v>
      </c>
      <c r="K37" s="119">
        <v>0</v>
      </c>
      <c r="L37" s="519" t="s">
        <v>366</v>
      </c>
      <c r="M37" s="520"/>
    </row>
    <row r="38" spans="1:13" ht="15" customHeight="1" thickTop="1" thickBot="1">
      <c r="A38" s="41">
        <v>9321</v>
      </c>
      <c r="B38" s="107" t="s">
        <v>391</v>
      </c>
      <c r="C38" s="118">
        <f t="shared" si="0"/>
        <v>666</v>
      </c>
      <c r="D38" s="118">
        <f t="shared" si="1"/>
        <v>196</v>
      </c>
      <c r="E38" s="118">
        <f t="shared" si="2"/>
        <v>470</v>
      </c>
      <c r="F38" s="118">
        <f t="shared" si="3"/>
        <v>666</v>
      </c>
      <c r="G38" s="118">
        <v>196</v>
      </c>
      <c r="H38" s="118">
        <v>470</v>
      </c>
      <c r="I38" s="118">
        <f t="shared" si="4"/>
        <v>0</v>
      </c>
      <c r="J38" s="118">
        <v>0</v>
      </c>
      <c r="K38" s="118">
        <v>0</v>
      </c>
      <c r="L38" s="515" t="s">
        <v>367</v>
      </c>
      <c r="M38" s="516"/>
    </row>
    <row r="39" spans="1:13" ht="15" customHeight="1" thickTop="1" thickBot="1">
      <c r="A39" s="42">
        <v>9329</v>
      </c>
      <c r="B39" s="106" t="s">
        <v>392</v>
      </c>
      <c r="C39" s="185">
        <f t="shared" si="0"/>
        <v>1585</v>
      </c>
      <c r="D39" s="185">
        <f t="shared" si="1"/>
        <v>330</v>
      </c>
      <c r="E39" s="185">
        <f t="shared" si="2"/>
        <v>1255</v>
      </c>
      <c r="F39" s="185">
        <f t="shared" si="3"/>
        <v>1584</v>
      </c>
      <c r="G39" s="119">
        <v>330</v>
      </c>
      <c r="H39" s="119">
        <v>1254</v>
      </c>
      <c r="I39" s="185">
        <f t="shared" si="4"/>
        <v>1</v>
      </c>
      <c r="J39" s="119">
        <v>0</v>
      </c>
      <c r="K39" s="119">
        <v>1</v>
      </c>
      <c r="L39" s="519" t="s">
        <v>399</v>
      </c>
      <c r="M39" s="520"/>
    </row>
    <row r="40" spans="1:13" s="136" customFormat="1" ht="46.5" thickTop="1" thickBot="1">
      <c r="A40" s="41">
        <v>9500</v>
      </c>
      <c r="B40" s="107" t="s">
        <v>393</v>
      </c>
      <c r="C40" s="286">
        <f t="shared" si="0"/>
        <v>1951</v>
      </c>
      <c r="D40" s="286">
        <f t="shared" si="1"/>
        <v>157</v>
      </c>
      <c r="E40" s="286">
        <f t="shared" si="2"/>
        <v>1794</v>
      </c>
      <c r="F40" s="286">
        <f t="shared" si="3"/>
        <v>1942</v>
      </c>
      <c r="G40" s="118">
        <v>157</v>
      </c>
      <c r="H40" s="118">
        <v>1785</v>
      </c>
      <c r="I40" s="286">
        <f t="shared" si="4"/>
        <v>9</v>
      </c>
      <c r="J40" s="118">
        <v>0</v>
      </c>
      <c r="K40" s="118">
        <v>9</v>
      </c>
      <c r="L40" s="515" t="s">
        <v>407</v>
      </c>
      <c r="M40" s="516"/>
    </row>
    <row r="41" spans="1:13" ht="15" customHeight="1" thickTop="1" thickBot="1">
      <c r="A41" s="42">
        <v>9601</v>
      </c>
      <c r="B41" s="106" t="s">
        <v>395</v>
      </c>
      <c r="C41" s="185">
        <f t="shared" si="0"/>
        <v>3609</v>
      </c>
      <c r="D41" s="185">
        <f t="shared" si="1"/>
        <v>45</v>
      </c>
      <c r="E41" s="185">
        <f t="shared" si="2"/>
        <v>3564</v>
      </c>
      <c r="F41" s="185">
        <f t="shared" si="3"/>
        <v>3597</v>
      </c>
      <c r="G41" s="119">
        <v>45</v>
      </c>
      <c r="H41" s="119">
        <v>3552</v>
      </c>
      <c r="I41" s="185">
        <f t="shared" si="4"/>
        <v>12</v>
      </c>
      <c r="J41" s="119">
        <v>0</v>
      </c>
      <c r="K41" s="119">
        <v>12</v>
      </c>
      <c r="L41" s="519" t="s">
        <v>398</v>
      </c>
      <c r="M41" s="520"/>
    </row>
    <row r="42" spans="1:13" ht="15" customHeight="1" thickTop="1" thickBot="1">
      <c r="A42" s="41">
        <v>9602</v>
      </c>
      <c r="B42" s="107" t="s">
        <v>394</v>
      </c>
      <c r="C42" s="118">
        <f t="shared" si="0"/>
        <v>8455</v>
      </c>
      <c r="D42" s="118">
        <f t="shared" si="1"/>
        <v>4395</v>
      </c>
      <c r="E42" s="118">
        <f t="shared" si="2"/>
        <v>4060</v>
      </c>
      <c r="F42" s="118">
        <f t="shared" si="3"/>
        <v>8282</v>
      </c>
      <c r="G42" s="118">
        <v>4377</v>
      </c>
      <c r="H42" s="118">
        <v>3905</v>
      </c>
      <c r="I42" s="118">
        <f t="shared" si="4"/>
        <v>173</v>
      </c>
      <c r="J42" s="118">
        <v>18</v>
      </c>
      <c r="K42" s="118">
        <v>155</v>
      </c>
      <c r="L42" s="515" t="s">
        <v>368</v>
      </c>
      <c r="M42" s="516"/>
    </row>
    <row r="43" spans="1:13" ht="15" customHeight="1" thickTop="1">
      <c r="A43" s="279">
        <v>9609</v>
      </c>
      <c r="B43" s="106" t="s">
        <v>396</v>
      </c>
      <c r="C43" s="287">
        <f t="shared" si="0"/>
        <v>1286</v>
      </c>
      <c r="D43" s="287">
        <f t="shared" si="1"/>
        <v>623</v>
      </c>
      <c r="E43" s="287">
        <f t="shared" si="2"/>
        <v>663</v>
      </c>
      <c r="F43" s="287">
        <f t="shared" si="3"/>
        <v>1253</v>
      </c>
      <c r="G43" s="281">
        <v>623</v>
      </c>
      <c r="H43" s="281">
        <v>630</v>
      </c>
      <c r="I43" s="287">
        <f t="shared" si="4"/>
        <v>33</v>
      </c>
      <c r="J43" s="281">
        <v>0</v>
      </c>
      <c r="K43" s="281">
        <v>33</v>
      </c>
      <c r="L43" s="517" t="s">
        <v>397</v>
      </c>
      <c r="M43" s="518"/>
    </row>
    <row r="44" spans="1:13" ht="30.75" customHeight="1">
      <c r="A44" s="476" t="s">
        <v>7</v>
      </c>
      <c r="B44" s="476"/>
      <c r="C44" s="294">
        <f t="shared" ref="C44:K44" si="5">SUM(C9:C43)</f>
        <v>80168</v>
      </c>
      <c r="D44" s="294">
        <f t="shared" si="5"/>
        <v>32449</v>
      </c>
      <c r="E44" s="294">
        <f t="shared" si="5"/>
        <v>47719</v>
      </c>
      <c r="F44" s="294">
        <f t="shared" si="5"/>
        <v>79573</v>
      </c>
      <c r="G44" s="294">
        <f t="shared" si="5"/>
        <v>32341</v>
      </c>
      <c r="H44" s="294">
        <f t="shared" si="5"/>
        <v>47232</v>
      </c>
      <c r="I44" s="294">
        <f t="shared" si="5"/>
        <v>595</v>
      </c>
      <c r="J44" s="294">
        <f t="shared" si="5"/>
        <v>108</v>
      </c>
      <c r="K44" s="294">
        <f t="shared" si="5"/>
        <v>487</v>
      </c>
      <c r="L44" s="477" t="s">
        <v>4</v>
      </c>
      <c r="M44" s="478"/>
    </row>
  </sheetData>
  <mergeCells count="50">
    <mergeCell ref="L22:M22"/>
    <mergeCell ref="L23:M23"/>
    <mergeCell ref="L24:M24"/>
    <mergeCell ref="L15:M15"/>
    <mergeCell ref="L16:M16"/>
    <mergeCell ref="L17:M17"/>
    <mergeCell ref="L18:M18"/>
    <mergeCell ref="L19:M19"/>
    <mergeCell ref="L20:M20"/>
    <mergeCell ref="L21:M21"/>
    <mergeCell ref="L10:M10"/>
    <mergeCell ref="L11:M11"/>
    <mergeCell ref="L12:M12"/>
    <mergeCell ref="L13:M13"/>
    <mergeCell ref="L14:M14"/>
    <mergeCell ref="L9:M9"/>
    <mergeCell ref="A44:B44"/>
    <mergeCell ref="L44:M44"/>
    <mergeCell ref="A1:M1"/>
    <mergeCell ref="B2:L2"/>
    <mergeCell ref="B3:L3"/>
    <mergeCell ref="B4:L4"/>
    <mergeCell ref="B5:L5"/>
    <mergeCell ref="A6:B6"/>
    <mergeCell ref="L6:M6"/>
    <mergeCell ref="A7:A8"/>
    <mergeCell ref="B7:B8"/>
    <mergeCell ref="C7:E7"/>
    <mergeCell ref="F7:H7"/>
    <mergeCell ref="I7:K7"/>
    <mergeCell ref="L7:M8"/>
    <mergeCell ref="L25:M25"/>
    <mergeCell ref="L26:M26"/>
    <mergeCell ref="L27:M27"/>
    <mergeCell ref="L28:M28"/>
    <mergeCell ref="L29:M29"/>
    <mergeCell ref="L30:M30"/>
    <mergeCell ref="L43:M43"/>
    <mergeCell ref="L38:M38"/>
    <mergeCell ref="L39:M39"/>
    <mergeCell ref="L40:M40"/>
    <mergeCell ref="L41:M41"/>
    <mergeCell ref="L42:M42"/>
    <mergeCell ref="L32:M32"/>
    <mergeCell ref="L34:M34"/>
    <mergeCell ref="L35:M35"/>
    <mergeCell ref="L36:M36"/>
    <mergeCell ref="L37:M37"/>
    <mergeCell ref="L31:M31"/>
    <mergeCell ref="L33:M33"/>
  </mergeCells>
  <printOptions horizontalCentered="1" verticalCentered="1"/>
  <pageMargins left="0" right="0" top="0" bottom="0" header="0.31496062992125984" footer="0.31496062992125984"/>
  <pageSetup paperSize="9" scale="7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tint="0.39997558519241921"/>
  </sheetPr>
  <dimension ref="A1:K45"/>
  <sheetViews>
    <sheetView view="pageBreakPreview" zoomScaleNormal="100" zoomScaleSheetLayoutView="100" workbookViewId="0">
      <selection activeCell="I18" sqref="I18:J18"/>
    </sheetView>
  </sheetViews>
  <sheetFormatPr defaultColWidth="9.140625" defaultRowHeight="14.25"/>
  <cols>
    <col min="1" max="1" width="5.7109375" style="2" customWidth="1"/>
    <col min="2" max="2" width="50.7109375" style="1" customWidth="1"/>
    <col min="3" max="8" width="7.7109375" style="1" customWidth="1"/>
    <col min="9" max="9" width="50.7109375" style="1" customWidth="1"/>
    <col min="10" max="10" width="5.7109375" style="1" customWidth="1"/>
    <col min="11" max="16384" width="9.140625" style="1"/>
  </cols>
  <sheetData>
    <row r="1" spans="1:11" s="4" customFormat="1" ht="18" customHeight="1">
      <c r="A1" s="546"/>
      <c r="B1" s="546"/>
      <c r="C1" s="546"/>
      <c r="D1" s="546"/>
      <c r="E1" s="546"/>
      <c r="F1" s="546"/>
      <c r="G1" s="546"/>
      <c r="H1" s="546"/>
      <c r="I1" s="546"/>
      <c r="J1" s="546"/>
      <c r="K1" s="9"/>
    </row>
    <row r="2" spans="1:11" ht="15.75" customHeight="1">
      <c r="A2" s="548" t="s">
        <v>239</v>
      </c>
      <c r="B2" s="548"/>
      <c r="C2" s="548"/>
      <c r="D2" s="548"/>
      <c r="E2" s="548"/>
      <c r="F2" s="548"/>
      <c r="G2" s="548"/>
      <c r="H2" s="548"/>
      <c r="I2" s="548"/>
      <c r="J2" s="548"/>
    </row>
    <row r="3" spans="1:11" ht="18">
      <c r="A3" s="548" t="s">
        <v>83</v>
      </c>
      <c r="B3" s="548"/>
      <c r="C3" s="548"/>
      <c r="D3" s="548"/>
      <c r="E3" s="548"/>
      <c r="F3" s="548"/>
      <c r="G3" s="548"/>
      <c r="H3" s="548"/>
      <c r="I3" s="548"/>
      <c r="J3" s="548"/>
    </row>
    <row r="4" spans="1:11" ht="15.75" customHeight="1">
      <c r="A4" s="550" t="s">
        <v>69</v>
      </c>
      <c r="B4" s="550"/>
      <c r="C4" s="550"/>
      <c r="D4" s="550"/>
      <c r="E4" s="550"/>
      <c r="F4" s="550"/>
      <c r="G4" s="550"/>
      <c r="H4" s="550"/>
      <c r="I4" s="550"/>
      <c r="J4" s="550"/>
    </row>
    <row r="5" spans="1:11" ht="15.75" customHeight="1">
      <c r="A5" s="550" t="s">
        <v>84</v>
      </c>
      <c r="B5" s="550"/>
      <c r="C5" s="550"/>
      <c r="D5" s="550"/>
      <c r="E5" s="550"/>
      <c r="F5" s="550"/>
      <c r="G5" s="550"/>
      <c r="H5" s="550"/>
      <c r="I5" s="550"/>
      <c r="J5" s="550"/>
    </row>
    <row r="6" spans="1:11" ht="15.75">
      <c r="A6" s="551" t="s">
        <v>481</v>
      </c>
      <c r="B6" s="551"/>
      <c r="C6" s="561"/>
      <c r="D6" s="561"/>
      <c r="E6" s="554">
        <v>2022</v>
      </c>
      <c r="F6" s="558"/>
      <c r="G6" s="561"/>
      <c r="H6" s="562"/>
      <c r="I6" s="552" t="s">
        <v>85</v>
      </c>
      <c r="J6" s="552"/>
    </row>
    <row r="7" spans="1:11" ht="34.9" customHeight="1">
      <c r="A7" s="361" t="s">
        <v>270</v>
      </c>
      <c r="B7" s="365" t="s">
        <v>10</v>
      </c>
      <c r="C7" s="371" t="s">
        <v>555</v>
      </c>
      <c r="D7" s="371"/>
      <c r="E7" s="371"/>
      <c r="F7" s="371" t="s">
        <v>554</v>
      </c>
      <c r="G7" s="371"/>
      <c r="H7" s="371"/>
      <c r="I7" s="361" t="s">
        <v>17</v>
      </c>
      <c r="J7" s="361"/>
    </row>
    <row r="8" spans="1:11" ht="34.9" customHeight="1">
      <c r="A8" s="363"/>
      <c r="B8" s="367"/>
      <c r="C8" s="193" t="s">
        <v>540</v>
      </c>
      <c r="D8" s="140" t="s">
        <v>557</v>
      </c>
      <c r="E8" s="140" t="s">
        <v>556</v>
      </c>
      <c r="F8" s="193" t="s">
        <v>540</v>
      </c>
      <c r="G8" s="140" t="s">
        <v>557</v>
      </c>
      <c r="H8" s="140" t="s">
        <v>556</v>
      </c>
      <c r="I8" s="363"/>
      <c r="J8" s="363"/>
    </row>
    <row r="9" spans="1:11" ht="15" customHeight="1" thickBot="1">
      <c r="A9" s="45">
        <v>4521</v>
      </c>
      <c r="B9" s="106" t="s">
        <v>387</v>
      </c>
      <c r="C9" s="146">
        <f>E9+D9</f>
        <v>509429</v>
      </c>
      <c r="D9" s="117">
        <v>508004</v>
      </c>
      <c r="E9" s="117">
        <v>1425</v>
      </c>
      <c r="F9" s="146">
        <f>H9+G9</f>
        <v>14971</v>
      </c>
      <c r="G9" s="117">
        <v>14887</v>
      </c>
      <c r="H9" s="117">
        <v>84</v>
      </c>
      <c r="I9" s="521" t="s">
        <v>406</v>
      </c>
      <c r="J9" s="522"/>
    </row>
    <row r="10" spans="1:11" ht="15" customHeight="1" thickTop="1" thickBot="1">
      <c r="A10" s="41">
        <v>4522</v>
      </c>
      <c r="B10" s="107" t="s">
        <v>369</v>
      </c>
      <c r="C10" s="148">
        <f>E10+D10</f>
        <v>73845</v>
      </c>
      <c r="D10" s="118">
        <v>71445</v>
      </c>
      <c r="E10" s="118">
        <v>2400</v>
      </c>
      <c r="F10" s="148">
        <f>H10+G10</f>
        <v>2386</v>
      </c>
      <c r="G10" s="118">
        <v>2366</v>
      </c>
      <c r="H10" s="118">
        <v>20</v>
      </c>
      <c r="I10" s="515" t="s">
        <v>349</v>
      </c>
      <c r="J10" s="516"/>
    </row>
    <row r="11" spans="1:11" ht="15" customHeight="1" thickTop="1" thickBot="1">
      <c r="A11" s="42">
        <v>4529</v>
      </c>
      <c r="B11" s="106" t="s">
        <v>404</v>
      </c>
      <c r="C11" s="146">
        <f t="shared" ref="C11:C43" si="0">E11+D11</f>
        <v>30901</v>
      </c>
      <c r="D11" s="119">
        <v>30075</v>
      </c>
      <c r="E11" s="119">
        <v>826</v>
      </c>
      <c r="F11" s="146">
        <f t="shared" ref="F11:F43" si="1">H11+G11</f>
        <v>839</v>
      </c>
      <c r="G11" s="119">
        <v>833</v>
      </c>
      <c r="H11" s="119">
        <v>6</v>
      </c>
      <c r="I11" s="519" t="s">
        <v>403</v>
      </c>
      <c r="J11" s="520"/>
    </row>
    <row r="12" spans="1:11" ht="15" customHeight="1" thickTop="1" thickBot="1">
      <c r="A12" s="41">
        <v>4540</v>
      </c>
      <c r="B12" s="107" t="s">
        <v>408</v>
      </c>
      <c r="C12" s="148">
        <f t="shared" si="0"/>
        <v>10058</v>
      </c>
      <c r="D12" s="118">
        <v>10058</v>
      </c>
      <c r="E12" s="118">
        <v>0</v>
      </c>
      <c r="F12" s="148">
        <f t="shared" si="1"/>
        <v>252</v>
      </c>
      <c r="G12" s="118">
        <v>252</v>
      </c>
      <c r="H12" s="118">
        <v>0</v>
      </c>
      <c r="I12" s="515" t="s">
        <v>402</v>
      </c>
      <c r="J12" s="516"/>
    </row>
    <row r="13" spans="1:11" ht="15" customHeight="1" thickTop="1" thickBot="1">
      <c r="A13" s="42">
        <v>8511</v>
      </c>
      <c r="B13" s="106" t="s">
        <v>370</v>
      </c>
      <c r="C13" s="146">
        <f t="shared" si="0"/>
        <v>87859</v>
      </c>
      <c r="D13" s="119">
        <v>87189</v>
      </c>
      <c r="E13" s="119">
        <v>670</v>
      </c>
      <c r="F13" s="146">
        <f t="shared" si="1"/>
        <v>1570</v>
      </c>
      <c r="G13" s="119">
        <v>1558</v>
      </c>
      <c r="H13" s="119">
        <v>12</v>
      </c>
      <c r="I13" s="395" t="s">
        <v>350</v>
      </c>
      <c r="J13" s="395"/>
    </row>
    <row r="14" spans="1:11" ht="15" customHeight="1" thickTop="1" thickBot="1">
      <c r="A14" s="41">
        <v>8512</v>
      </c>
      <c r="B14" s="107" t="s">
        <v>371</v>
      </c>
      <c r="C14" s="148">
        <f t="shared" si="0"/>
        <v>181850</v>
      </c>
      <c r="D14" s="118">
        <v>177815</v>
      </c>
      <c r="E14" s="118">
        <v>4035</v>
      </c>
      <c r="F14" s="148">
        <f t="shared" si="1"/>
        <v>2578</v>
      </c>
      <c r="G14" s="118">
        <v>2564</v>
      </c>
      <c r="H14" s="118">
        <v>14</v>
      </c>
      <c r="I14" s="391" t="s">
        <v>351</v>
      </c>
      <c r="J14" s="391"/>
    </row>
    <row r="15" spans="1:11" ht="15" customHeight="1" thickTop="1" thickBot="1">
      <c r="A15" s="42">
        <v>8513</v>
      </c>
      <c r="B15" s="106" t="s">
        <v>372</v>
      </c>
      <c r="C15" s="146">
        <f t="shared" si="0"/>
        <v>34847</v>
      </c>
      <c r="D15" s="119">
        <v>34847</v>
      </c>
      <c r="E15" s="119">
        <v>0</v>
      </c>
      <c r="F15" s="146">
        <f t="shared" si="1"/>
        <v>491</v>
      </c>
      <c r="G15" s="119">
        <v>491</v>
      </c>
      <c r="H15" s="119">
        <v>0</v>
      </c>
      <c r="I15" s="395" t="s">
        <v>352</v>
      </c>
      <c r="J15" s="395"/>
    </row>
    <row r="16" spans="1:11" ht="15" customHeight="1" thickTop="1" thickBot="1">
      <c r="A16" s="41">
        <v>8514</v>
      </c>
      <c r="B16" s="107" t="s">
        <v>373</v>
      </c>
      <c r="C16" s="148">
        <f t="shared" si="0"/>
        <v>1873052</v>
      </c>
      <c r="D16" s="118">
        <v>1857532</v>
      </c>
      <c r="E16" s="118">
        <v>15520</v>
      </c>
      <c r="F16" s="148">
        <f t="shared" si="1"/>
        <v>16262</v>
      </c>
      <c r="G16" s="118">
        <v>16236</v>
      </c>
      <c r="H16" s="118">
        <v>26</v>
      </c>
      <c r="I16" s="391" t="s">
        <v>16</v>
      </c>
      <c r="J16" s="391"/>
    </row>
    <row r="17" spans="1:10" ht="15" customHeight="1" thickTop="1" thickBot="1">
      <c r="A17" s="42">
        <v>8521</v>
      </c>
      <c r="B17" s="106" t="s">
        <v>374</v>
      </c>
      <c r="C17" s="146">
        <f t="shared" si="0"/>
        <v>11883</v>
      </c>
      <c r="D17" s="119">
        <v>11883</v>
      </c>
      <c r="E17" s="119">
        <v>0</v>
      </c>
      <c r="F17" s="146">
        <f t="shared" si="1"/>
        <v>120</v>
      </c>
      <c r="G17" s="119">
        <v>120</v>
      </c>
      <c r="H17" s="119">
        <v>0</v>
      </c>
      <c r="I17" s="395" t="s">
        <v>353</v>
      </c>
      <c r="J17" s="395"/>
    </row>
    <row r="18" spans="1:10" ht="15" customHeight="1" thickTop="1" thickBot="1">
      <c r="A18" s="41">
        <v>8522</v>
      </c>
      <c r="B18" s="107" t="s">
        <v>511</v>
      </c>
      <c r="C18" s="148">
        <f t="shared" si="0"/>
        <v>21394</v>
      </c>
      <c r="D18" s="118">
        <v>21394</v>
      </c>
      <c r="E18" s="118">
        <v>0</v>
      </c>
      <c r="F18" s="148">
        <f t="shared" si="1"/>
        <v>113</v>
      </c>
      <c r="G18" s="118">
        <v>113</v>
      </c>
      <c r="H18" s="118">
        <v>0</v>
      </c>
      <c r="I18" s="391" t="s">
        <v>512</v>
      </c>
      <c r="J18" s="391"/>
    </row>
    <row r="19" spans="1:10" ht="15" customHeight="1" thickTop="1" thickBot="1">
      <c r="A19" s="42">
        <v>8530</v>
      </c>
      <c r="B19" s="106" t="s">
        <v>375</v>
      </c>
      <c r="C19" s="146">
        <f t="shared" si="0"/>
        <v>381975</v>
      </c>
      <c r="D19" s="119">
        <v>363128</v>
      </c>
      <c r="E19" s="119">
        <v>18847</v>
      </c>
      <c r="F19" s="146">
        <f t="shared" si="1"/>
        <v>1012</v>
      </c>
      <c r="G19" s="119">
        <v>980</v>
      </c>
      <c r="H19" s="119">
        <v>32</v>
      </c>
      <c r="I19" s="395" t="s">
        <v>15</v>
      </c>
      <c r="J19" s="395"/>
    </row>
    <row r="20" spans="1:10" s="298" customFormat="1" ht="15" customHeight="1" thickTop="1" thickBot="1">
      <c r="A20" s="41">
        <v>8541</v>
      </c>
      <c r="B20" s="107" t="s">
        <v>376</v>
      </c>
      <c r="C20" s="148">
        <f t="shared" si="0"/>
        <v>0</v>
      </c>
      <c r="D20" s="118">
        <v>0</v>
      </c>
      <c r="E20" s="118">
        <v>0</v>
      </c>
      <c r="F20" s="148">
        <f t="shared" si="1"/>
        <v>0</v>
      </c>
      <c r="G20" s="118">
        <v>0</v>
      </c>
      <c r="H20" s="118">
        <v>0</v>
      </c>
      <c r="I20" s="391" t="s">
        <v>354</v>
      </c>
      <c r="J20" s="391"/>
    </row>
    <row r="21" spans="1:10" ht="15" customHeight="1" thickTop="1" thickBot="1">
      <c r="A21" s="42">
        <v>8542</v>
      </c>
      <c r="B21" s="106" t="s">
        <v>377</v>
      </c>
      <c r="C21" s="146">
        <f t="shared" si="0"/>
        <v>6916</v>
      </c>
      <c r="D21" s="119">
        <v>6916</v>
      </c>
      <c r="E21" s="119">
        <v>0</v>
      </c>
      <c r="F21" s="146">
        <f t="shared" si="1"/>
        <v>125</v>
      </c>
      <c r="G21" s="119">
        <v>125</v>
      </c>
      <c r="H21" s="119">
        <v>0</v>
      </c>
      <c r="I21" s="395" t="s">
        <v>355</v>
      </c>
      <c r="J21" s="395"/>
    </row>
    <row r="22" spans="1:10" ht="15" customHeight="1" thickTop="1" thickBot="1">
      <c r="A22" s="41">
        <v>8543</v>
      </c>
      <c r="B22" s="107" t="s">
        <v>388</v>
      </c>
      <c r="C22" s="148">
        <f t="shared" si="0"/>
        <v>24554</v>
      </c>
      <c r="D22" s="118">
        <v>24170</v>
      </c>
      <c r="E22" s="118">
        <v>384</v>
      </c>
      <c r="F22" s="148">
        <f t="shared" si="1"/>
        <v>588</v>
      </c>
      <c r="G22" s="118">
        <v>572</v>
      </c>
      <c r="H22" s="118">
        <v>16</v>
      </c>
      <c r="I22" s="391" t="s">
        <v>356</v>
      </c>
      <c r="J22" s="391"/>
    </row>
    <row r="23" spans="1:10" ht="15" customHeight="1" thickTop="1" thickBot="1">
      <c r="A23" s="42">
        <v>8544</v>
      </c>
      <c r="B23" s="106" t="s">
        <v>378</v>
      </c>
      <c r="C23" s="146">
        <f t="shared" si="0"/>
        <v>55544</v>
      </c>
      <c r="D23" s="119">
        <v>52618</v>
      </c>
      <c r="E23" s="119">
        <v>2926</v>
      </c>
      <c r="F23" s="146">
        <f t="shared" si="1"/>
        <v>1545</v>
      </c>
      <c r="G23" s="119">
        <v>1540</v>
      </c>
      <c r="H23" s="119">
        <v>5</v>
      </c>
      <c r="I23" s="395" t="s">
        <v>357</v>
      </c>
      <c r="J23" s="395"/>
    </row>
    <row r="24" spans="1:10" ht="15" customHeight="1" thickTop="1" thickBot="1">
      <c r="A24" s="41">
        <v>8545</v>
      </c>
      <c r="B24" s="107" t="s">
        <v>379</v>
      </c>
      <c r="C24" s="148">
        <f t="shared" si="0"/>
        <v>33960</v>
      </c>
      <c r="D24" s="118">
        <v>33960</v>
      </c>
      <c r="E24" s="118">
        <v>0</v>
      </c>
      <c r="F24" s="148">
        <f t="shared" si="1"/>
        <v>523</v>
      </c>
      <c r="G24" s="118">
        <v>518</v>
      </c>
      <c r="H24" s="118">
        <v>5</v>
      </c>
      <c r="I24" s="391" t="s">
        <v>358</v>
      </c>
      <c r="J24" s="391"/>
    </row>
    <row r="25" spans="1:10" ht="15" customHeight="1" thickTop="1" thickBot="1">
      <c r="A25" s="42">
        <v>8548</v>
      </c>
      <c r="B25" s="106" t="s">
        <v>380</v>
      </c>
      <c r="C25" s="146">
        <f t="shared" si="0"/>
        <v>52682</v>
      </c>
      <c r="D25" s="119">
        <v>51468</v>
      </c>
      <c r="E25" s="119">
        <v>1214</v>
      </c>
      <c r="F25" s="146">
        <f t="shared" si="1"/>
        <v>785</v>
      </c>
      <c r="G25" s="119">
        <v>776</v>
      </c>
      <c r="H25" s="119">
        <v>9</v>
      </c>
      <c r="I25" s="395" t="s">
        <v>401</v>
      </c>
      <c r="J25" s="395"/>
    </row>
    <row r="26" spans="1:10" ht="15" customHeight="1" thickTop="1" thickBot="1">
      <c r="A26" s="41">
        <v>8610</v>
      </c>
      <c r="B26" s="107" t="s">
        <v>381</v>
      </c>
      <c r="C26" s="148">
        <f t="shared" si="0"/>
        <v>479745</v>
      </c>
      <c r="D26" s="118">
        <v>466366</v>
      </c>
      <c r="E26" s="118">
        <v>13379</v>
      </c>
      <c r="F26" s="148">
        <f t="shared" si="1"/>
        <v>2931</v>
      </c>
      <c r="G26" s="118">
        <v>2901</v>
      </c>
      <c r="H26" s="118">
        <v>30</v>
      </c>
      <c r="I26" s="391" t="s">
        <v>359</v>
      </c>
      <c r="J26" s="391"/>
    </row>
    <row r="27" spans="1:10" ht="15" customHeight="1" thickTop="1" thickBot="1">
      <c r="A27" s="42">
        <v>8621</v>
      </c>
      <c r="B27" s="106" t="s">
        <v>389</v>
      </c>
      <c r="C27" s="146">
        <f t="shared" si="0"/>
        <v>210472</v>
      </c>
      <c r="D27" s="119">
        <v>204351</v>
      </c>
      <c r="E27" s="119">
        <v>6121</v>
      </c>
      <c r="F27" s="146">
        <f t="shared" si="1"/>
        <v>2088</v>
      </c>
      <c r="G27" s="119">
        <v>2075</v>
      </c>
      <c r="H27" s="119">
        <v>13</v>
      </c>
      <c r="I27" s="395" t="s">
        <v>360</v>
      </c>
      <c r="J27" s="395"/>
    </row>
    <row r="28" spans="1:10" ht="15" customHeight="1" thickTop="1" thickBot="1">
      <c r="A28" s="41">
        <v>8622</v>
      </c>
      <c r="B28" s="107" t="s">
        <v>382</v>
      </c>
      <c r="C28" s="148">
        <f t="shared" si="0"/>
        <v>269810</v>
      </c>
      <c r="D28" s="118">
        <v>255965</v>
      </c>
      <c r="E28" s="118">
        <v>13845</v>
      </c>
      <c r="F28" s="148">
        <f t="shared" si="1"/>
        <v>2172</v>
      </c>
      <c r="G28" s="118">
        <v>2134</v>
      </c>
      <c r="H28" s="118">
        <v>38</v>
      </c>
      <c r="I28" s="391" t="s">
        <v>361</v>
      </c>
      <c r="J28" s="391"/>
    </row>
    <row r="29" spans="1:10" ht="15" customHeight="1" thickTop="1" thickBot="1">
      <c r="A29" s="42">
        <v>8623</v>
      </c>
      <c r="B29" s="106" t="s">
        <v>383</v>
      </c>
      <c r="C29" s="146">
        <f t="shared" si="0"/>
        <v>438232</v>
      </c>
      <c r="D29" s="119">
        <v>428686</v>
      </c>
      <c r="E29" s="119">
        <v>9546</v>
      </c>
      <c r="F29" s="146">
        <f t="shared" si="1"/>
        <v>4207</v>
      </c>
      <c r="G29" s="119">
        <v>4187</v>
      </c>
      <c r="H29" s="119">
        <v>20</v>
      </c>
      <c r="I29" s="395" t="s">
        <v>362</v>
      </c>
      <c r="J29" s="395"/>
    </row>
    <row r="30" spans="1:10" ht="15" customHeight="1" thickTop="1" thickBot="1">
      <c r="A30" s="41">
        <v>8690</v>
      </c>
      <c r="B30" s="107" t="s">
        <v>384</v>
      </c>
      <c r="C30" s="148">
        <f t="shared" si="0"/>
        <v>81456</v>
      </c>
      <c r="D30" s="118">
        <v>80581</v>
      </c>
      <c r="E30" s="118">
        <v>875</v>
      </c>
      <c r="F30" s="148">
        <f t="shared" si="1"/>
        <v>1341</v>
      </c>
      <c r="G30" s="118">
        <v>1337</v>
      </c>
      <c r="H30" s="118">
        <v>4</v>
      </c>
      <c r="I30" s="391" t="s">
        <v>363</v>
      </c>
      <c r="J30" s="391"/>
    </row>
    <row r="31" spans="1:10" ht="15" customHeight="1" thickTop="1" thickBot="1">
      <c r="A31" s="42">
        <v>8700</v>
      </c>
      <c r="B31" s="106" t="s">
        <v>558</v>
      </c>
      <c r="C31" s="146">
        <f t="shared" si="0"/>
        <v>64062</v>
      </c>
      <c r="D31" s="119">
        <v>58508</v>
      </c>
      <c r="E31" s="119">
        <v>5554</v>
      </c>
      <c r="F31" s="146">
        <f t="shared" si="1"/>
        <v>1246</v>
      </c>
      <c r="G31" s="119">
        <v>1234</v>
      </c>
      <c r="H31" s="119">
        <v>12</v>
      </c>
      <c r="I31" s="395" t="s">
        <v>559</v>
      </c>
      <c r="J31" s="395"/>
    </row>
    <row r="32" spans="1:10" ht="15" customHeight="1" thickTop="1" thickBot="1">
      <c r="A32" s="41">
        <v>8810</v>
      </c>
      <c r="B32" s="107" t="s">
        <v>499</v>
      </c>
      <c r="C32" s="148">
        <f t="shared" si="0"/>
        <v>2486</v>
      </c>
      <c r="D32" s="118">
        <v>2486</v>
      </c>
      <c r="E32" s="118">
        <v>0</v>
      </c>
      <c r="F32" s="148">
        <f t="shared" si="1"/>
        <v>57</v>
      </c>
      <c r="G32" s="118">
        <v>57</v>
      </c>
      <c r="H32" s="118">
        <v>0</v>
      </c>
      <c r="I32" s="391" t="s">
        <v>501</v>
      </c>
      <c r="J32" s="391"/>
    </row>
    <row r="33" spans="1:10" ht="15" customHeight="1" thickTop="1" thickBot="1">
      <c r="A33" s="42">
        <v>8890</v>
      </c>
      <c r="B33" s="106" t="s">
        <v>605</v>
      </c>
      <c r="C33" s="146">
        <f t="shared" si="0"/>
        <v>110030</v>
      </c>
      <c r="D33" s="119">
        <v>107799</v>
      </c>
      <c r="E33" s="119">
        <v>2231</v>
      </c>
      <c r="F33" s="146">
        <f t="shared" si="1"/>
        <v>2019</v>
      </c>
      <c r="G33" s="119">
        <v>2007</v>
      </c>
      <c r="H33" s="119">
        <v>12</v>
      </c>
      <c r="I33" s="395" t="s">
        <v>604</v>
      </c>
      <c r="J33" s="395"/>
    </row>
    <row r="34" spans="1:10" ht="15" customHeight="1" thickTop="1" thickBot="1">
      <c r="A34" s="41">
        <v>9000</v>
      </c>
      <c r="B34" s="107" t="s">
        <v>390</v>
      </c>
      <c r="C34" s="148">
        <f t="shared" si="0"/>
        <v>10018</v>
      </c>
      <c r="D34" s="118">
        <v>10018</v>
      </c>
      <c r="E34" s="118">
        <v>0</v>
      </c>
      <c r="F34" s="148">
        <f t="shared" si="1"/>
        <v>245</v>
      </c>
      <c r="G34" s="118">
        <v>245</v>
      </c>
      <c r="H34" s="118">
        <v>0</v>
      </c>
      <c r="I34" s="391" t="s">
        <v>364</v>
      </c>
      <c r="J34" s="391"/>
    </row>
    <row r="35" spans="1:10" ht="15" customHeight="1" thickTop="1" thickBot="1">
      <c r="A35" s="42">
        <v>9103</v>
      </c>
      <c r="B35" s="106" t="s">
        <v>405</v>
      </c>
      <c r="C35" s="146">
        <f t="shared" si="0"/>
        <v>16139</v>
      </c>
      <c r="D35" s="119">
        <v>16139</v>
      </c>
      <c r="E35" s="119">
        <v>0</v>
      </c>
      <c r="F35" s="146">
        <f t="shared" si="1"/>
        <v>563</v>
      </c>
      <c r="G35" s="119">
        <v>563</v>
      </c>
      <c r="H35" s="119">
        <v>0</v>
      </c>
      <c r="I35" s="395" t="s">
        <v>400</v>
      </c>
      <c r="J35" s="395"/>
    </row>
    <row r="36" spans="1:10" ht="15" customHeight="1" thickTop="1" thickBot="1">
      <c r="A36" s="41">
        <v>9312</v>
      </c>
      <c r="B36" s="107" t="s">
        <v>385</v>
      </c>
      <c r="C36" s="148">
        <f t="shared" si="0"/>
        <v>54102</v>
      </c>
      <c r="D36" s="118">
        <v>53992</v>
      </c>
      <c r="E36" s="118">
        <v>110</v>
      </c>
      <c r="F36" s="148">
        <f t="shared" si="1"/>
        <v>1579</v>
      </c>
      <c r="G36" s="118">
        <v>1570</v>
      </c>
      <c r="H36" s="118">
        <v>9</v>
      </c>
      <c r="I36" s="391" t="s">
        <v>365</v>
      </c>
      <c r="J36" s="391"/>
    </row>
    <row r="37" spans="1:10" ht="15" customHeight="1" thickTop="1" thickBot="1">
      <c r="A37" s="42">
        <v>9319</v>
      </c>
      <c r="B37" s="106" t="s">
        <v>386</v>
      </c>
      <c r="C37" s="146">
        <f t="shared" si="0"/>
        <v>204</v>
      </c>
      <c r="D37" s="119">
        <v>204</v>
      </c>
      <c r="E37" s="119">
        <v>0</v>
      </c>
      <c r="F37" s="146">
        <f t="shared" si="1"/>
        <v>8</v>
      </c>
      <c r="G37" s="119">
        <v>8</v>
      </c>
      <c r="H37" s="119">
        <v>0</v>
      </c>
      <c r="I37" s="395" t="s">
        <v>366</v>
      </c>
      <c r="J37" s="395"/>
    </row>
    <row r="38" spans="1:10" ht="15" customHeight="1" thickTop="1" thickBot="1">
      <c r="A38" s="41">
        <v>9321</v>
      </c>
      <c r="B38" s="107" t="s">
        <v>391</v>
      </c>
      <c r="C38" s="148">
        <f t="shared" si="0"/>
        <v>25169</v>
      </c>
      <c r="D38" s="118">
        <v>25169</v>
      </c>
      <c r="E38" s="118">
        <v>0</v>
      </c>
      <c r="F38" s="148">
        <f t="shared" si="1"/>
        <v>666</v>
      </c>
      <c r="G38" s="118">
        <v>666</v>
      </c>
      <c r="H38" s="118">
        <v>0</v>
      </c>
      <c r="I38" s="391" t="s">
        <v>367</v>
      </c>
      <c r="J38" s="391"/>
    </row>
    <row r="39" spans="1:10" ht="15" customHeight="1" thickTop="1" thickBot="1">
      <c r="A39" s="42">
        <v>9329</v>
      </c>
      <c r="B39" s="106" t="s">
        <v>392</v>
      </c>
      <c r="C39" s="146">
        <f t="shared" si="0"/>
        <v>45477</v>
      </c>
      <c r="D39" s="119">
        <v>45144</v>
      </c>
      <c r="E39" s="119">
        <v>333</v>
      </c>
      <c r="F39" s="146">
        <f t="shared" si="1"/>
        <v>1585</v>
      </c>
      <c r="G39" s="119">
        <v>1584</v>
      </c>
      <c r="H39" s="119">
        <v>1</v>
      </c>
      <c r="I39" s="395" t="s">
        <v>399</v>
      </c>
      <c r="J39" s="395"/>
    </row>
    <row r="40" spans="1:10" s="136" customFormat="1" ht="27" customHeight="1" thickTop="1" thickBot="1">
      <c r="A40" s="41">
        <v>9500</v>
      </c>
      <c r="B40" s="107" t="s">
        <v>393</v>
      </c>
      <c r="C40" s="150">
        <f t="shared" si="0"/>
        <v>69934</v>
      </c>
      <c r="D40" s="118">
        <v>69934</v>
      </c>
      <c r="E40" s="118">
        <v>0</v>
      </c>
      <c r="F40" s="150">
        <f t="shared" si="1"/>
        <v>1951</v>
      </c>
      <c r="G40" s="118">
        <v>1942</v>
      </c>
      <c r="H40" s="118">
        <v>9</v>
      </c>
      <c r="I40" s="391" t="s">
        <v>407</v>
      </c>
      <c r="J40" s="391"/>
    </row>
    <row r="41" spans="1:10" ht="15" customHeight="1" thickTop="1" thickBot="1">
      <c r="A41" s="42">
        <v>9601</v>
      </c>
      <c r="B41" s="106" t="s">
        <v>395</v>
      </c>
      <c r="C41" s="146">
        <f t="shared" si="0"/>
        <v>115846</v>
      </c>
      <c r="D41" s="119">
        <v>114022</v>
      </c>
      <c r="E41" s="119">
        <v>1824</v>
      </c>
      <c r="F41" s="146">
        <f t="shared" si="1"/>
        <v>3609</v>
      </c>
      <c r="G41" s="119">
        <v>3597</v>
      </c>
      <c r="H41" s="119">
        <v>12</v>
      </c>
      <c r="I41" s="395" t="s">
        <v>398</v>
      </c>
      <c r="J41" s="395"/>
    </row>
    <row r="42" spans="1:10" ht="15" customHeight="1" thickTop="1" thickBot="1">
      <c r="A42" s="41">
        <v>9602</v>
      </c>
      <c r="B42" s="107" t="s">
        <v>394</v>
      </c>
      <c r="C42" s="148">
        <f t="shared" si="0"/>
        <v>289144</v>
      </c>
      <c r="D42" s="118">
        <v>285183</v>
      </c>
      <c r="E42" s="118">
        <v>3961</v>
      </c>
      <c r="F42" s="148">
        <f t="shared" si="1"/>
        <v>8455</v>
      </c>
      <c r="G42" s="118">
        <v>8282</v>
      </c>
      <c r="H42" s="118">
        <v>173</v>
      </c>
      <c r="I42" s="391" t="s">
        <v>368</v>
      </c>
      <c r="J42" s="391"/>
    </row>
    <row r="43" spans="1:10" ht="15" customHeight="1" thickTop="1">
      <c r="A43" s="279">
        <v>9609</v>
      </c>
      <c r="B43" s="106" t="s">
        <v>396</v>
      </c>
      <c r="C43" s="255">
        <f t="shared" si="0"/>
        <v>61001</v>
      </c>
      <c r="D43" s="281">
        <v>61001</v>
      </c>
      <c r="E43" s="281">
        <v>0</v>
      </c>
      <c r="F43" s="255">
        <f t="shared" si="1"/>
        <v>1286</v>
      </c>
      <c r="G43" s="281">
        <v>1253</v>
      </c>
      <c r="H43" s="281">
        <v>33</v>
      </c>
      <c r="I43" s="475" t="s">
        <v>397</v>
      </c>
      <c r="J43" s="475"/>
    </row>
    <row r="44" spans="1:10" ht="30.75" customHeight="1">
      <c r="A44" s="476" t="s">
        <v>7</v>
      </c>
      <c r="B44" s="476"/>
      <c r="C44" s="294">
        <f t="shared" ref="C44:H44" si="2">SUM(C9:C43)</f>
        <v>5734076</v>
      </c>
      <c r="D44" s="295">
        <f t="shared" si="2"/>
        <v>5628050</v>
      </c>
      <c r="E44" s="295">
        <f t="shared" si="2"/>
        <v>106026</v>
      </c>
      <c r="F44" s="294">
        <f t="shared" si="2"/>
        <v>80168</v>
      </c>
      <c r="G44" s="295">
        <f t="shared" si="2"/>
        <v>79573</v>
      </c>
      <c r="H44" s="295">
        <f t="shared" si="2"/>
        <v>595</v>
      </c>
      <c r="I44" s="477" t="s">
        <v>4</v>
      </c>
      <c r="J44" s="478"/>
    </row>
    <row r="45" spans="1:10">
      <c r="D45" s="48"/>
      <c r="E45" s="48"/>
      <c r="F45" s="48"/>
      <c r="G45" s="48"/>
      <c r="H45" s="48"/>
    </row>
  </sheetData>
  <mergeCells count="49">
    <mergeCell ref="I22:J22"/>
    <mergeCell ref="I23:J23"/>
    <mergeCell ref="I24:J24"/>
    <mergeCell ref="I15:J15"/>
    <mergeCell ref="I16:J16"/>
    <mergeCell ref="I17:J17"/>
    <mergeCell ref="I18:J18"/>
    <mergeCell ref="I19:J19"/>
    <mergeCell ref="I20:J20"/>
    <mergeCell ref="I10:J10"/>
    <mergeCell ref="I11:J11"/>
    <mergeCell ref="I12:J12"/>
    <mergeCell ref="I13:J13"/>
    <mergeCell ref="I21:J21"/>
    <mergeCell ref="A44:B44"/>
    <mergeCell ref="I44:J44"/>
    <mergeCell ref="A1:J1"/>
    <mergeCell ref="A2:J2"/>
    <mergeCell ref="A3:J3"/>
    <mergeCell ref="A4:J4"/>
    <mergeCell ref="A5:J5"/>
    <mergeCell ref="A6:B6"/>
    <mergeCell ref="I6:J6"/>
    <mergeCell ref="A7:A8"/>
    <mergeCell ref="I14:J14"/>
    <mergeCell ref="B7:B8"/>
    <mergeCell ref="C7:E7"/>
    <mergeCell ref="F7:H7"/>
    <mergeCell ref="I7:J8"/>
    <mergeCell ref="I9:J9"/>
    <mergeCell ref="I25:J25"/>
    <mergeCell ref="I26:J26"/>
    <mergeCell ref="I27:J27"/>
    <mergeCell ref="I28:J28"/>
    <mergeCell ref="I29:J29"/>
    <mergeCell ref="I30:J30"/>
    <mergeCell ref="I43:J43"/>
    <mergeCell ref="I38:J38"/>
    <mergeCell ref="I39:J39"/>
    <mergeCell ref="I40:J40"/>
    <mergeCell ref="I41:J41"/>
    <mergeCell ref="I42:J42"/>
    <mergeCell ref="I32:J32"/>
    <mergeCell ref="I34:J34"/>
    <mergeCell ref="I35:J35"/>
    <mergeCell ref="I36:J36"/>
    <mergeCell ref="I37:J37"/>
    <mergeCell ref="I31:J31"/>
    <mergeCell ref="I33:J33"/>
  </mergeCells>
  <printOptions horizontalCentered="1" verticalCentered="1"/>
  <pageMargins left="0" right="0" top="0" bottom="0" header="0.31496062992125984" footer="0.31496062992125984"/>
  <pageSetup paperSize="9" scale="75"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tint="0.39997558519241921"/>
  </sheetPr>
  <dimension ref="A1:J18"/>
  <sheetViews>
    <sheetView tabSelected="1" view="pageBreakPreview" zoomScaleNormal="100" zoomScaleSheetLayoutView="100" workbookViewId="0">
      <selection activeCell="G13" sqref="G13"/>
    </sheetView>
  </sheetViews>
  <sheetFormatPr defaultColWidth="9.140625" defaultRowHeight="14.25"/>
  <cols>
    <col min="1" max="1" width="5.7109375" style="2" customWidth="1"/>
    <col min="2" max="2" width="35.7109375" style="1" customWidth="1"/>
    <col min="3" max="6" width="7.7109375" style="1" customWidth="1"/>
    <col min="7" max="7" width="6.7109375" style="1" bestFit="1" customWidth="1"/>
    <col min="8" max="8" width="7.7109375" style="1" customWidth="1"/>
    <col min="9" max="9" width="35.7109375" style="1" customWidth="1"/>
    <col min="10" max="10" width="5.7109375" style="1" customWidth="1"/>
    <col min="11" max="16384" width="9.140625" style="1"/>
  </cols>
  <sheetData>
    <row r="1" spans="1:10" s="4" customFormat="1">
      <c r="A1" s="546"/>
      <c r="B1" s="546"/>
      <c r="C1" s="546"/>
      <c r="D1" s="546"/>
      <c r="E1" s="546"/>
      <c r="F1" s="546"/>
      <c r="G1" s="546"/>
      <c r="H1" s="546"/>
      <c r="I1" s="546"/>
      <c r="J1" s="546"/>
    </row>
    <row r="2" spans="1:10" ht="18">
      <c r="A2" s="548" t="s">
        <v>44</v>
      </c>
      <c r="B2" s="548"/>
      <c r="C2" s="548"/>
      <c r="D2" s="548"/>
      <c r="E2" s="548"/>
      <c r="F2" s="548"/>
      <c r="G2" s="548"/>
      <c r="H2" s="548"/>
      <c r="I2" s="548"/>
      <c r="J2" s="548"/>
    </row>
    <row r="3" spans="1:10" ht="18">
      <c r="A3" s="548" t="s">
        <v>83</v>
      </c>
      <c r="B3" s="548"/>
      <c r="C3" s="548"/>
      <c r="D3" s="548"/>
      <c r="E3" s="548"/>
      <c r="F3" s="548"/>
      <c r="G3" s="548"/>
      <c r="H3" s="548"/>
      <c r="I3" s="548"/>
      <c r="J3" s="548"/>
    </row>
    <row r="4" spans="1:10" ht="15.75">
      <c r="A4" s="550" t="s">
        <v>45</v>
      </c>
      <c r="B4" s="550"/>
      <c r="C4" s="550"/>
      <c r="D4" s="550"/>
      <c r="E4" s="550"/>
      <c r="F4" s="550"/>
      <c r="G4" s="550"/>
      <c r="H4" s="550"/>
      <c r="I4" s="550"/>
      <c r="J4" s="550"/>
    </row>
    <row r="5" spans="1:10" ht="15.75">
      <c r="A5" s="550" t="s">
        <v>84</v>
      </c>
      <c r="B5" s="550"/>
      <c r="C5" s="550"/>
      <c r="D5" s="550"/>
      <c r="E5" s="550"/>
      <c r="F5" s="550"/>
      <c r="G5" s="550"/>
      <c r="H5" s="550"/>
      <c r="I5" s="550"/>
      <c r="J5" s="550"/>
    </row>
    <row r="6" spans="1:10" ht="15.75">
      <c r="A6" s="555" t="s">
        <v>482</v>
      </c>
      <c r="B6" s="555"/>
      <c r="C6" s="559"/>
      <c r="D6" s="559"/>
      <c r="E6" s="556">
        <v>2022</v>
      </c>
      <c r="F6" s="556"/>
      <c r="G6" s="559"/>
      <c r="H6" s="560"/>
      <c r="I6" s="557" t="s">
        <v>87</v>
      </c>
      <c r="J6" s="557"/>
    </row>
    <row r="7" spans="1:10" ht="49.9" customHeight="1">
      <c r="A7" s="409" t="s">
        <v>42</v>
      </c>
      <c r="B7" s="410"/>
      <c r="C7" s="413" t="s">
        <v>551</v>
      </c>
      <c r="D7" s="413"/>
      <c r="E7" s="413"/>
      <c r="F7" s="413" t="s">
        <v>550</v>
      </c>
      <c r="G7" s="413"/>
      <c r="H7" s="413"/>
      <c r="I7" s="361" t="s">
        <v>43</v>
      </c>
      <c r="J7" s="361"/>
    </row>
    <row r="8" spans="1:10" ht="49.9" customHeight="1">
      <c r="A8" s="411"/>
      <c r="B8" s="412"/>
      <c r="C8" s="193" t="s">
        <v>540</v>
      </c>
      <c r="D8" s="193" t="s">
        <v>552</v>
      </c>
      <c r="E8" s="193" t="s">
        <v>553</v>
      </c>
      <c r="F8" s="193" t="s">
        <v>268</v>
      </c>
      <c r="G8" s="193" t="s">
        <v>549</v>
      </c>
      <c r="H8" s="193" t="s">
        <v>548</v>
      </c>
      <c r="I8" s="363"/>
      <c r="J8" s="363"/>
    </row>
    <row r="9" spans="1:10" ht="28.5" customHeight="1" thickBot="1">
      <c r="A9" s="420" t="s">
        <v>29</v>
      </c>
      <c r="B9" s="421"/>
      <c r="C9" s="146">
        <f>E9+D9</f>
        <v>182747</v>
      </c>
      <c r="D9" s="147">
        <v>3874</v>
      </c>
      <c r="E9" s="147">
        <v>178873</v>
      </c>
      <c r="F9" s="146">
        <f>H9+G9</f>
        <v>480</v>
      </c>
      <c r="G9" s="147">
        <v>194</v>
      </c>
      <c r="H9" s="147">
        <v>286</v>
      </c>
      <c r="I9" s="372" t="s">
        <v>334</v>
      </c>
      <c r="J9" s="372"/>
    </row>
    <row r="10" spans="1:10" ht="28.5" customHeight="1" thickBot="1">
      <c r="A10" s="414" t="s">
        <v>30</v>
      </c>
      <c r="B10" s="415"/>
      <c r="C10" s="148">
        <f>E10+D10</f>
        <v>0</v>
      </c>
      <c r="D10" s="149">
        <v>0</v>
      </c>
      <c r="E10" s="149">
        <v>0</v>
      </c>
      <c r="F10" s="148">
        <f>H10+G10</f>
        <v>842</v>
      </c>
      <c r="G10" s="149">
        <v>122</v>
      </c>
      <c r="H10" s="149">
        <v>720</v>
      </c>
      <c r="I10" s="373" t="s">
        <v>335</v>
      </c>
      <c r="J10" s="373"/>
    </row>
    <row r="11" spans="1:10" ht="28.5" customHeight="1" thickBot="1">
      <c r="A11" s="416" t="s">
        <v>31</v>
      </c>
      <c r="B11" s="417"/>
      <c r="C11" s="146">
        <f t="shared" ref="C11:C17" si="0">E11+D11</f>
        <v>574744</v>
      </c>
      <c r="D11" s="147">
        <v>66495</v>
      </c>
      <c r="E11" s="147">
        <v>508249</v>
      </c>
      <c r="F11" s="146">
        <f t="shared" ref="F11:F17" si="1">H11+G11</f>
        <v>3307</v>
      </c>
      <c r="G11" s="147">
        <v>708</v>
      </c>
      <c r="H11" s="147">
        <v>2599</v>
      </c>
      <c r="I11" s="372" t="s">
        <v>32</v>
      </c>
      <c r="J11" s="372"/>
    </row>
    <row r="12" spans="1:10" ht="28.5" customHeight="1" thickBot="1">
      <c r="A12" s="414" t="s">
        <v>33</v>
      </c>
      <c r="B12" s="415"/>
      <c r="C12" s="148">
        <f t="shared" si="0"/>
        <v>386391</v>
      </c>
      <c r="D12" s="149">
        <v>17576</v>
      </c>
      <c r="E12" s="149">
        <v>368815</v>
      </c>
      <c r="F12" s="148">
        <f t="shared" si="1"/>
        <v>3926</v>
      </c>
      <c r="G12" s="149">
        <v>1771</v>
      </c>
      <c r="H12" s="149">
        <v>2155</v>
      </c>
      <c r="I12" s="373" t="s">
        <v>336</v>
      </c>
      <c r="J12" s="373"/>
    </row>
    <row r="13" spans="1:10" ht="52.5" customHeight="1" thickBot="1">
      <c r="A13" s="418" t="s">
        <v>34</v>
      </c>
      <c r="B13" s="419"/>
      <c r="C13" s="146">
        <f t="shared" si="0"/>
        <v>2637869</v>
      </c>
      <c r="D13" s="147">
        <v>175379</v>
      </c>
      <c r="E13" s="147">
        <v>2462490</v>
      </c>
      <c r="F13" s="146">
        <f t="shared" si="1"/>
        <v>21985</v>
      </c>
      <c r="G13" s="147">
        <v>12563</v>
      </c>
      <c r="H13" s="147">
        <v>9422</v>
      </c>
      <c r="I13" s="372" t="s">
        <v>337</v>
      </c>
      <c r="J13" s="372"/>
    </row>
    <row r="14" spans="1:10" ht="28.5" customHeight="1" thickBot="1">
      <c r="A14" s="414" t="s">
        <v>35</v>
      </c>
      <c r="B14" s="415"/>
      <c r="C14" s="148">
        <f t="shared" si="0"/>
        <v>142740</v>
      </c>
      <c r="D14" s="149">
        <v>8543</v>
      </c>
      <c r="E14" s="149">
        <v>134197</v>
      </c>
      <c r="F14" s="148">
        <f t="shared" si="1"/>
        <v>2013</v>
      </c>
      <c r="G14" s="149">
        <v>1050</v>
      </c>
      <c r="H14" s="149">
        <v>963</v>
      </c>
      <c r="I14" s="373" t="s">
        <v>338</v>
      </c>
      <c r="J14" s="373"/>
    </row>
    <row r="15" spans="1:10" ht="28.5" customHeight="1" thickBot="1">
      <c r="A15" s="416" t="s">
        <v>36</v>
      </c>
      <c r="B15" s="417"/>
      <c r="C15" s="146">
        <f t="shared" si="0"/>
        <v>429435</v>
      </c>
      <c r="D15" s="147">
        <v>25468</v>
      </c>
      <c r="E15" s="147">
        <v>403967</v>
      </c>
      <c r="F15" s="146">
        <f t="shared" si="1"/>
        <v>7059</v>
      </c>
      <c r="G15" s="147">
        <v>4736</v>
      </c>
      <c r="H15" s="147">
        <v>2323</v>
      </c>
      <c r="I15" s="372" t="s">
        <v>37</v>
      </c>
      <c r="J15" s="372"/>
    </row>
    <row r="16" spans="1:10" ht="28.5" customHeight="1" thickBot="1">
      <c r="A16" s="414" t="s">
        <v>38</v>
      </c>
      <c r="B16" s="415"/>
      <c r="C16" s="148">
        <f t="shared" si="0"/>
        <v>849033</v>
      </c>
      <c r="D16" s="149">
        <v>26061</v>
      </c>
      <c r="E16" s="149">
        <v>822972</v>
      </c>
      <c r="F16" s="148">
        <f t="shared" si="1"/>
        <v>24646</v>
      </c>
      <c r="G16" s="149">
        <v>7394</v>
      </c>
      <c r="H16" s="149">
        <v>17252</v>
      </c>
      <c r="I16" s="373" t="s">
        <v>39</v>
      </c>
      <c r="J16" s="373"/>
    </row>
    <row r="17" spans="1:10" ht="28.5" customHeight="1">
      <c r="A17" s="423" t="s">
        <v>40</v>
      </c>
      <c r="B17" s="424"/>
      <c r="C17" s="255">
        <f t="shared" si="0"/>
        <v>531118</v>
      </c>
      <c r="D17" s="191">
        <v>41121</v>
      </c>
      <c r="E17" s="191">
        <v>489997</v>
      </c>
      <c r="F17" s="255">
        <f t="shared" si="1"/>
        <v>15910</v>
      </c>
      <c r="G17" s="191">
        <v>3911</v>
      </c>
      <c r="H17" s="191">
        <v>11999</v>
      </c>
      <c r="I17" s="422" t="s">
        <v>41</v>
      </c>
      <c r="J17" s="422"/>
    </row>
    <row r="18" spans="1:10" ht="37.5" customHeight="1">
      <c r="A18" s="367" t="s">
        <v>7</v>
      </c>
      <c r="B18" s="367"/>
      <c r="C18" s="156">
        <f t="shared" ref="C18:H18" si="2">SUM(C9:C17)</f>
        <v>5734077</v>
      </c>
      <c r="D18" s="194">
        <f t="shared" si="2"/>
        <v>364517</v>
      </c>
      <c r="E18" s="194">
        <f t="shared" si="2"/>
        <v>5369560</v>
      </c>
      <c r="F18" s="156">
        <f t="shared" si="2"/>
        <v>80168</v>
      </c>
      <c r="G18" s="194">
        <f t="shared" si="2"/>
        <v>32449</v>
      </c>
      <c r="H18" s="194">
        <f t="shared" si="2"/>
        <v>47719</v>
      </c>
      <c r="I18" s="363" t="s">
        <v>4</v>
      </c>
      <c r="J18" s="363"/>
    </row>
  </sheetData>
  <mergeCells count="32">
    <mergeCell ref="A13:B13"/>
    <mergeCell ref="I13:J13"/>
    <mergeCell ref="A14:B14"/>
    <mergeCell ref="I14:J14"/>
    <mergeCell ref="A18:B18"/>
    <mergeCell ref="I18:J18"/>
    <mergeCell ref="A15:B15"/>
    <mergeCell ref="I15:J15"/>
    <mergeCell ref="A16:B16"/>
    <mergeCell ref="I16:J16"/>
    <mergeCell ref="A17:B17"/>
    <mergeCell ref="I17:J17"/>
    <mergeCell ref="A10:B10"/>
    <mergeCell ref="I10:J10"/>
    <mergeCell ref="A11:B11"/>
    <mergeCell ref="I11:J11"/>
    <mergeCell ref="A12:B12"/>
    <mergeCell ref="I12:J12"/>
    <mergeCell ref="A7:B8"/>
    <mergeCell ref="C7:E7"/>
    <mergeCell ref="F7:H7"/>
    <mergeCell ref="I7:J8"/>
    <mergeCell ref="A9:B9"/>
    <mergeCell ref="I9:J9"/>
    <mergeCell ref="A6:B6"/>
    <mergeCell ref="E6:F6"/>
    <mergeCell ref="I6:J6"/>
    <mergeCell ref="A1:J1"/>
    <mergeCell ref="A2:J2"/>
    <mergeCell ref="A3:J3"/>
    <mergeCell ref="A4:J4"/>
    <mergeCell ref="A5:J5"/>
  </mergeCells>
  <printOptions horizontalCentered="1" verticalCentered="1"/>
  <pageMargins left="0" right="0" top="0" bottom="0" header="0.31496062992125984" footer="0.31496062992125984"/>
  <pageSetup paperSize="9" scale="9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39997558519241921"/>
  </sheetPr>
  <dimension ref="A1:K48"/>
  <sheetViews>
    <sheetView view="pageBreakPreview" zoomScaleNormal="100" zoomScaleSheetLayoutView="100" workbookViewId="0">
      <selection activeCell="A2" sqref="A2:E2"/>
    </sheetView>
  </sheetViews>
  <sheetFormatPr defaultColWidth="10.140625" defaultRowHeight="15"/>
  <cols>
    <col min="1" max="1" width="4.7109375" style="6" customWidth="1"/>
    <col min="2" max="2" width="57.85546875" style="86" customWidth="1"/>
    <col min="3" max="3" width="11" style="6" customWidth="1"/>
    <col min="4" max="4" width="50.7109375" style="86" customWidth="1"/>
    <col min="5" max="5" width="6.140625" style="8" customWidth="1"/>
    <col min="6" max="16384" width="10.140625" style="6"/>
  </cols>
  <sheetData>
    <row r="1" spans="1:11" s="4" customFormat="1" ht="12" customHeight="1">
      <c r="B1" s="329"/>
      <c r="C1" s="329"/>
      <c r="D1" s="329"/>
      <c r="E1" s="329"/>
      <c r="F1" s="5"/>
      <c r="G1" s="5"/>
      <c r="H1" s="5"/>
      <c r="I1" s="5"/>
      <c r="J1" s="5"/>
      <c r="K1" s="5"/>
    </row>
    <row r="2" spans="1:11" ht="34.9" customHeight="1">
      <c r="A2" s="330" t="s">
        <v>28</v>
      </c>
      <c r="B2" s="330"/>
      <c r="C2" s="330"/>
      <c r="D2" s="330"/>
      <c r="E2" s="330"/>
    </row>
    <row r="3" spans="1:11" ht="23.45" customHeight="1">
      <c r="A3" s="331" t="s">
        <v>265</v>
      </c>
      <c r="B3" s="331"/>
      <c r="C3" s="331"/>
      <c r="D3" s="331"/>
      <c r="E3" s="331"/>
    </row>
    <row r="4" spans="1:11" ht="37.5" customHeight="1">
      <c r="A4" s="56" t="s">
        <v>272</v>
      </c>
      <c r="B4" s="57" t="s">
        <v>273</v>
      </c>
      <c r="C4" s="58" t="s">
        <v>274</v>
      </c>
      <c r="D4" s="59" t="s">
        <v>275</v>
      </c>
      <c r="E4" s="60" t="s">
        <v>276</v>
      </c>
    </row>
    <row r="5" spans="1:11" s="7" customFormat="1" ht="14.25">
      <c r="A5" s="61"/>
      <c r="B5" s="62" t="s">
        <v>277</v>
      </c>
      <c r="C5" s="251">
        <v>3</v>
      </c>
      <c r="D5" s="63" t="s">
        <v>278</v>
      </c>
      <c r="E5" s="61"/>
    </row>
    <row r="6" spans="1:11" s="7" customFormat="1" ht="14.25">
      <c r="A6" s="64"/>
      <c r="B6" s="67" t="s">
        <v>279</v>
      </c>
      <c r="C6" s="252">
        <v>7</v>
      </c>
      <c r="D6" s="68" t="s">
        <v>280</v>
      </c>
      <c r="E6" s="64"/>
    </row>
    <row r="7" spans="1:11" s="7" customFormat="1" ht="14.25">
      <c r="A7" s="65"/>
      <c r="B7" s="62" t="s">
        <v>281</v>
      </c>
      <c r="C7" s="253">
        <v>9</v>
      </c>
      <c r="D7" s="63" t="s">
        <v>282</v>
      </c>
      <c r="E7" s="61"/>
    </row>
    <row r="8" spans="1:11" s="7" customFormat="1" ht="14.25">
      <c r="A8" s="66"/>
      <c r="B8" s="67" t="s">
        <v>283</v>
      </c>
      <c r="C8" s="252">
        <v>10</v>
      </c>
      <c r="D8" s="68" t="s">
        <v>284</v>
      </c>
      <c r="E8" s="64"/>
    </row>
    <row r="9" spans="1:11" s="7" customFormat="1" ht="31.5">
      <c r="A9" s="65"/>
      <c r="B9" s="69" t="s">
        <v>285</v>
      </c>
      <c r="C9" s="253">
        <v>21</v>
      </c>
      <c r="D9" s="70" t="s">
        <v>286</v>
      </c>
      <c r="E9" s="61"/>
    </row>
    <row r="10" spans="1:11" s="73" customFormat="1" ht="38.25">
      <c r="A10" s="227">
        <v>1</v>
      </c>
      <c r="B10" s="67" t="s">
        <v>609</v>
      </c>
      <c r="C10" s="252">
        <v>23</v>
      </c>
      <c r="D10" s="71" t="s">
        <v>608</v>
      </c>
      <c r="E10" s="72">
        <v>1</v>
      </c>
    </row>
    <row r="11" spans="1:11" s="73" customFormat="1" ht="38.25">
      <c r="A11" s="228">
        <v>2</v>
      </c>
      <c r="B11" s="62" t="s">
        <v>611</v>
      </c>
      <c r="C11" s="253">
        <v>24</v>
      </c>
      <c r="D11" s="74" t="s">
        <v>610</v>
      </c>
      <c r="E11" s="75">
        <v>2</v>
      </c>
    </row>
    <row r="12" spans="1:11" s="7" customFormat="1" ht="38.25">
      <c r="A12" s="227">
        <v>3</v>
      </c>
      <c r="B12" s="67" t="s">
        <v>616</v>
      </c>
      <c r="C12" s="252">
        <v>25</v>
      </c>
      <c r="D12" s="71" t="s">
        <v>615</v>
      </c>
      <c r="E12" s="72">
        <v>3</v>
      </c>
    </row>
    <row r="13" spans="1:11" s="7" customFormat="1" ht="31.5">
      <c r="A13" s="228"/>
      <c r="B13" s="69" t="s">
        <v>287</v>
      </c>
      <c r="C13" s="253">
        <v>27</v>
      </c>
      <c r="D13" s="70" t="s">
        <v>288</v>
      </c>
      <c r="E13" s="75"/>
    </row>
    <row r="14" spans="1:11" s="73" customFormat="1" ht="15.75">
      <c r="A14" s="227">
        <v>4</v>
      </c>
      <c r="B14" s="67" t="s">
        <v>618</v>
      </c>
      <c r="C14" s="252">
        <v>29</v>
      </c>
      <c r="D14" s="71" t="s">
        <v>617</v>
      </c>
      <c r="E14" s="72">
        <v>4</v>
      </c>
    </row>
    <row r="15" spans="1:11" s="73" customFormat="1" ht="25.5">
      <c r="A15" s="228">
        <v>5</v>
      </c>
      <c r="B15" s="62" t="s">
        <v>620</v>
      </c>
      <c r="C15" s="253">
        <v>30</v>
      </c>
      <c r="D15" s="74" t="s">
        <v>619</v>
      </c>
      <c r="E15" s="75">
        <v>5</v>
      </c>
    </row>
    <row r="16" spans="1:11" s="73" customFormat="1" ht="22.5">
      <c r="A16" s="227">
        <v>6</v>
      </c>
      <c r="B16" s="67" t="s">
        <v>622</v>
      </c>
      <c r="C16" s="252">
        <v>31</v>
      </c>
      <c r="D16" s="71" t="s">
        <v>621</v>
      </c>
      <c r="E16" s="72">
        <v>6</v>
      </c>
    </row>
    <row r="17" spans="1:5" s="73" customFormat="1" ht="15.75">
      <c r="A17" s="228">
        <v>7</v>
      </c>
      <c r="B17" s="62" t="s">
        <v>624</v>
      </c>
      <c r="C17" s="253">
        <v>32</v>
      </c>
      <c r="D17" s="74" t="s">
        <v>623</v>
      </c>
      <c r="E17" s="75">
        <v>7</v>
      </c>
    </row>
    <row r="18" spans="1:5" s="73" customFormat="1" ht="15.75">
      <c r="A18" s="227">
        <v>8</v>
      </c>
      <c r="B18" s="67" t="s">
        <v>626</v>
      </c>
      <c r="C18" s="252">
        <v>33</v>
      </c>
      <c r="D18" s="71" t="s">
        <v>625</v>
      </c>
      <c r="E18" s="72">
        <v>8</v>
      </c>
    </row>
    <row r="19" spans="1:5" s="73" customFormat="1" ht="15.75">
      <c r="A19" s="228">
        <v>9</v>
      </c>
      <c r="B19" s="62" t="s">
        <v>628</v>
      </c>
      <c r="C19" s="253">
        <v>34</v>
      </c>
      <c r="D19" s="74" t="s">
        <v>627</v>
      </c>
      <c r="E19" s="75">
        <v>9</v>
      </c>
    </row>
    <row r="20" spans="1:5" s="73" customFormat="1" ht="15.75">
      <c r="A20" s="227">
        <v>10</v>
      </c>
      <c r="B20" s="67" t="s">
        <v>630</v>
      </c>
      <c r="C20" s="252">
        <v>35</v>
      </c>
      <c r="D20" s="71" t="s">
        <v>629</v>
      </c>
      <c r="E20" s="72">
        <v>10</v>
      </c>
    </row>
    <row r="21" spans="1:5" s="73" customFormat="1" ht="15.75">
      <c r="A21" s="228">
        <v>11</v>
      </c>
      <c r="B21" s="62" t="s">
        <v>632</v>
      </c>
      <c r="C21" s="253">
        <v>36</v>
      </c>
      <c r="D21" s="74" t="s">
        <v>631</v>
      </c>
      <c r="E21" s="75">
        <v>11</v>
      </c>
    </row>
    <row r="22" spans="1:5" s="73" customFormat="1" ht="15.75">
      <c r="A22" s="227">
        <v>12</v>
      </c>
      <c r="B22" s="67" t="s">
        <v>634</v>
      </c>
      <c r="C22" s="252">
        <v>37</v>
      </c>
      <c r="D22" s="71" t="s">
        <v>633</v>
      </c>
      <c r="E22" s="72">
        <v>12</v>
      </c>
    </row>
    <row r="23" spans="1:5" s="73" customFormat="1" ht="15.75">
      <c r="A23" s="228">
        <v>13</v>
      </c>
      <c r="B23" s="62" t="s">
        <v>636</v>
      </c>
      <c r="C23" s="253">
        <v>38</v>
      </c>
      <c r="D23" s="74" t="s">
        <v>635</v>
      </c>
      <c r="E23" s="75">
        <v>13</v>
      </c>
    </row>
    <row r="24" spans="1:5" s="73" customFormat="1" ht="15.75">
      <c r="A24" s="229">
        <v>14</v>
      </c>
      <c r="B24" s="76" t="s">
        <v>638</v>
      </c>
      <c r="C24" s="254">
        <v>39</v>
      </c>
      <c r="D24" s="77" t="s">
        <v>637</v>
      </c>
      <c r="E24" s="78">
        <v>14</v>
      </c>
    </row>
    <row r="25" spans="1:5" s="7" customFormat="1" ht="31.5" customHeight="1">
      <c r="A25" s="228"/>
      <c r="B25" s="79" t="s">
        <v>289</v>
      </c>
      <c r="C25" s="253">
        <v>41</v>
      </c>
      <c r="D25" s="70" t="s">
        <v>290</v>
      </c>
      <c r="E25" s="75"/>
    </row>
    <row r="26" spans="1:5" s="7" customFormat="1" ht="15.75">
      <c r="A26" s="227">
        <v>15</v>
      </c>
      <c r="B26" s="67" t="s">
        <v>618</v>
      </c>
      <c r="C26" s="252">
        <v>43</v>
      </c>
      <c r="D26" s="71" t="s">
        <v>617</v>
      </c>
      <c r="E26" s="72">
        <v>15</v>
      </c>
    </row>
    <row r="27" spans="1:5" s="7" customFormat="1" ht="25.5">
      <c r="A27" s="228">
        <v>16</v>
      </c>
      <c r="B27" s="62" t="s">
        <v>620</v>
      </c>
      <c r="C27" s="253">
        <v>44</v>
      </c>
      <c r="D27" s="80" t="s">
        <v>639</v>
      </c>
      <c r="E27" s="75">
        <v>16</v>
      </c>
    </row>
    <row r="28" spans="1:5" s="7" customFormat="1" ht="22.5">
      <c r="A28" s="227">
        <v>17</v>
      </c>
      <c r="B28" s="67" t="s">
        <v>640</v>
      </c>
      <c r="C28" s="252">
        <v>45</v>
      </c>
      <c r="D28" s="71" t="s">
        <v>621</v>
      </c>
      <c r="E28" s="72">
        <v>17</v>
      </c>
    </row>
    <row r="29" spans="1:5" s="7" customFormat="1" ht="15.75">
      <c r="A29" s="228">
        <v>18</v>
      </c>
      <c r="B29" s="62" t="s">
        <v>624</v>
      </c>
      <c r="C29" s="253">
        <v>46</v>
      </c>
      <c r="D29" s="80" t="s">
        <v>623</v>
      </c>
      <c r="E29" s="75">
        <v>18</v>
      </c>
    </row>
    <row r="30" spans="1:5" s="7" customFormat="1" ht="15.75">
      <c r="A30" s="227">
        <v>19</v>
      </c>
      <c r="B30" s="67" t="s">
        <v>626</v>
      </c>
      <c r="C30" s="252">
        <v>47</v>
      </c>
      <c r="D30" s="71" t="s">
        <v>625</v>
      </c>
      <c r="E30" s="72">
        <v>19</v>
      </c>
    </row>
    <row r="31" spans="1:5" s="7" customFormat="1" ht="15.75">
      <c r="A31" s="228">
        <v>20</v>
      </c>
      <c r="B31" s="62" t="s">
        <v>628</v>
      </c>
      <c r="C31" s="253">
        <v>48</v>
      </c>
      <c r="D31" s="80" t="s">
        <v>627</v>
      </c>
      <c r="E31" s="75">
        <v>20</v>
      </c>
    </row>
    <row r="32" spans="1:5" s="7" customFormat="1" ht="15.75">
      <c r="A32" s="227">
        <v>21</v>
      </c>
      <c r="B32" s="67" t="s">
        <v>630</v>
      </c>
      <c r="C32" s="252">
        <v>49</v>
      </c>
      <c r="D32" s="71" t="s">
        <v>629</v>
      </c>
      <c r="E32" s="72">
        <v>21</v>
      </c>
    </row>
    <row r="33" spans="1:5" s="7" customFormat="1" ht="15.75">
      <c r="A33" s="228">
        <v>22</v>
      </c>
      <c r="B33" s="62" t="s">
        <v>632</v>
      </c>
      <c r="C33" s="253">
        <v>50</v>
      </c>
      <c r="D33" s="63" t="s">
        <v>631</v>
      </c>
      <c r="E33" s="75">
        <v>22</v>
      </c>
    </row>
    <row r="34" spans="1:5" s="7" customFormat="1" ht="15.75">
      <c r="A34" s="227">
        <v>23</v>
      </c>
      <c r="B34" s="67" t="s">
        <v>634</v>
      </c>
      <c r="C34" s="252">
        <v>51</v>
      </c>
      <c r="D34" s="71" t="s">
        <v>641</v>
      </c>
      <c r="E34" s="72">
        <v>23</v>
      </c>
    </row>
    <row r="35" spans="1:5" ht="15.75">
      <c r="A35" s="228">
        <v>24</v>
      </c>
      <c r="B35" s="62" t="s">
        <v>636</v>
      </c>
      <c r="C35" s="253">
        <v>52</v>
      </c>
      <c r="D35" s="80" t="s">
        <v>642</v>
      </c>
      <c r="E35" s="75">
        <v>24</v>
      </c>
    </row>
    <row r="36" spans="1:5" ht="15.75">
      <c r="A36" s="227">
        <v>25</v>
      </c>
      <c r="B36" s="67" t="s">
        <v>638</v>
      </c>
      <c r="C36" s="252">
        <v>53</v>
      </c>
      <c r="D36" s="71" t="s">
        <v>637</v>
      </c>
      <c r="E36" s="72">
        <v>25</v>
      </c>
    </row>
    <row r="37" spans="1:5" ht="47.25">
      <c r="A37" s="228"/>
      <c r="B37" s="79" t="s">
        <v>291</v>
      </c>
      <c r="C37" s="253">
        <v>55</v>
      </c>
      <c r="D37" s="70" t="s">
        <v>292</v>
      </c>
      <c r="E37" s="75"/>
    </row>
    <row r="38" spans="1:5" ht="15.75">
      <c r="A38" s="227">
        <v>26</v>
      </c>
      <c r="B38" s="67" t="s">
        <v>618</v>
      </c>
      <c r="C38" s="252">
        <v>57</v>
      </c>
      <c r="D38" s="71" t="s">
        <v>617</v>
      </c>
      <c r="E38" s="72">
        <v>26</v>
      </c>
    </row>
    <row r="39" spans="1:5" ht="25.5">
      <c r="A39" s="228">
        <v>27</v>
      </c>
      <c r="B39" s="62" t="s">
        <v>620</v>
      </c>
      <c r="C39" s="253">
        <v>58</v>
      </c>
      <c r="D39" s="80" t="s">
        <v>644</v>
      </c>
      <c r="E39" s="75">
        <v>27</v>
      </c>
    </row>
    <row r="40" spans="1:5" ht="22.5">
      <c r="A40" s="227">
        <v>28</v>
      </c>
      <c r="B40" s="67" t="s">
        <v>640</v>
      </c>
      <c r="C40" s="252">
        <v>59</v>
      </c>
      <c r="D40" s="71" t="s">
        <v>621</v>
      </c>
      <c r="E40" s="72">
        <v>28</v>
      </c>
    </row>
    <row r="41" spans="1:5" ht="15.75">
      <c r="A41" s="228">
        <v>29</v>
      </c>
      <c r="B41" s="62" t="s">
        <v>624</v>
      </c>
      <c r="C41" s="253">
        <v>60</v>
      </c>
      <c r="D41" s="80" t="s">
        <v>623</v>
      </c>
      <c r="E41" s="75">
        <v>29</v>
      </c>
    </row>
    <row r="42" spans="1:5">
      <c r="A42" s="230">
        <v>30</v>
      </c>
      <c r="B42" s="81" t="s">
        <v>626</v>
      </c>
      <c r="C42" s="252">
        <v>61</v>
      </c>
      <c r="D42" s="82" t="s">
        <v>625</v>
      </c>
      <c r="E42" s="83">
        <v>30</v>
      </c>
    </row>
    <row r="43" spans="1:5">
      <c r="A43" s="231">
        <v>31</v>
      </c>
      <c r="B43" s="62" t="s">
        <v>628</v>
      </c>
      <c r="C43" s="253">
        <v>62</v>
      </c>
      <c r="D43" s="84" t="s">
        <v>627</v>
      </c>
      <c r="E43" s="85">
        <v>31</v>
      </c>
    </row>
    <row r="44" spans="1:5">
      <c r="A44" s="230">
        <v>32</v>
      </c>
      <c r="B44" s="81" t="s">
        <v>630</v>
      </c>
      <c r="C44" s="252">
        <v>63</v>
      </c>
      <c r="D44" s="82" t="s">
        <v>629</v>
      </c>
      <c r="E44" s="83">
        <v>32</v>
      </c>
    </row>
    <row r="45" spans="1:5">
      <c r="A45" s="231">
        <v>33</v>
      </c>
      <c r="B45" s="62" t="s">
        <v>632</v>
      </c>
      <c r="C45" s="253">
        <v>64</v>
      </c>
      <c r="D45" s="84" t="s">
        <v>643</v>
      </c>
      <c r="E45" s="85">
        <v>33</v>
      </c>
    </row>
    <row r="46" spans="1:5">
      <c r="A46" s="230">
        <v>34</v>
      </c>
      <c r="B46" s="81" t="s">
        <v>634</v>
      </c>
      <c r="C46" s="252">
        <v>65</v>
      </c>
      <c r="D46" s="82" t="s">
        <v>641</v>
      </c>
      <c r="E46" s="83">
        <v>34</v>
      </c>
    </row>
    <row r="47" spans="1:5">
      <c r="A47" s="231">
        <v>35</v>
      </c>
      <c r="B47" s="62" t="s">
        <v>636</v>
      </c>
      <c r="C47" s="253">
        <v>66</v>
      </c>
      <c r="D47" s="84" t="s">
        <v>635</v>
      </c>
      <c r="E47" s="85">
        <v>35</v>
      </c>
    </row>
    <row r="48" spans="1:5">
      <c r="A48" s="232">
        <v>36</v>
      </c>
      <c r="B48" s="224" t="s">
        <v>638</v>
      </c>
      <c r="C48" s="254">
        <v>67</v>
      </c>
      <c r="D48" s="225" t="s">
        <v>637</v>
      </c>
      <c r="E48" s="226">
        <v>36</v>
      </c>
    </row>
  </sheetData>
  <mergeCells count="3">
    <mergeCell ref="B1:E1"/>
    <mergeCell ref="A2:E2"/>
    <mergeCell ref="A3:E3"/>
  </mergeCells>
  <printOptions horizontalCentered="1" verticalCentered="1"/>
  <pageMargins left="0" right="0" top="0" bottom="0" header="0.31496062992125984" footer="0.31496062992125984"/>
  <pageSetup paperSize="9" scale="95" orientation="landscape" r:id="rId1"/>
  <rowBreaks count="1" manualBreakCount="1">
    <brk id="24"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3" tint="0.39997558519241921"/>
  </sheetPr>
  <dimension ref="A1:M43"/>
  <sheetViews>
    <sheetView view="pageBreakPreview" zoomScale="90" zoomScaleNormal="100" zoomScaleSheetLayoutView="90" workbookViewId="0">
      <selection sqref="A1:L6"/>
    </sheetView>
  </sheetViews>
  <sheetFormatPr defaultColWidth="9.140625" defaultRowHeight="14.25"/>
  <cols>
    <col min="1" max="1" width="5.7109375" style="2" customWidth="1"/>
    <col min="2" max="2" width="40.7109375" style="1" customWidth="1"/>
    <col min="3" max="10" width="9.7109375" style="1" customWidth="1"/>
    <col min="11" max="11" width="40.7109375" style="1" customWidth="1"/>
    <col min="12" max="12" width="5.7109375" style="1" customWidth="1"/>
    <col min="13" max="16384" width="9.140625" style="1"/>
  </cols>
  <sheetData>
    <row r="1" spans="1:13" s="4" customFormat="1" ht="15">
      <c r="A1" s="546"/>
      <c r="B1" s="546"/>
      <c r="C1" s="546"/>
      <c r="D1" s="546"/>
      <c r="E1" s="546"/>
      <c r="F1" s="546"/>
      <c r="G1" s="546"/>
      <c r="H1" s="546"/>
      <c r="I1" s="546"/>
      <c r="J1" s="546"/>
      <c r="K1" s="546"/>
      <c r="L1" s="546"/>
      <c r="M1" s="9"/>
    </row>
    <row r="2" spans="1:13" ht="18">
      <c r="A2" s="548" t="s">
        <v>48</v>
      </c>
      <c r="B2" s="548"/>
      <c r="C2" s="548"/>
      <c r="D2" s="548"/>
      <c r="E2" s="548"/>
      <c r="F2" s="548"/>
      <c r="G2" s="548"/>
      <c r="H2" s="548"/>
      <c r="I2" s="548"/>
      <c r="J2" s="548"/>
      <c r="K2" s="548"/>
      <c r="L2" s="548"/>
    </row>
    <row r="3" spans="1:13" ht="18">
      <c r="A3" s="548" t="s">
        <v>83</v>
      </c>
      <c r="B3" s="548"/>
      <c r="C3" s="548"/>
      <c r="D3" s="548"/>
      <c r="E3" s="548"/>
      <c r="F3" s="548"/>
      <c r="G3" s="548"/>
      <c r="H3" s="548"/>
      <c r="I3" s="548"/>
      <c r="J3" s="548"/>
      <c r="K3" s="548"/>
      <c r="L3" s="548"/>
    </row>
    <row r="4" spans="1:13" ht="15.75">
      <c r="A4" s="550" t="s">
        <v>49</v>
      </c>
      <c r="B4" s="550"/>
      <c r="C4" s="550"/>
      <c r="D4" s="550"/>
      <c r="E4" s="550"/>
      <c r="F4" s="550"/>
      <c r="G4" s="550"/>
      <c r="H4" s="550"/>
      <c r="I4" s="550"/>
      <c r="J4" s="550"/>
      <c r="K4" s="550"/>
      <c r="L4" s="550"/>
    </row>
    <row r="5" spans="1:13" ht="15.75">
      <c r="A5" s="550" t="s">
        <v>84</v>
      </c>
      <c r="B5" s="550"/>
      <c r="C5" s="550"/>
      <c r="D5" s="550"/>
      <c r="E5" s="550"/>
      <c r="F5" s="550"/>
      <c r="G5" s="550"/>
      <c r="H5" s="550"/>
      <c r="I5" s="550"/>
      <c r="J5" s="550"/>
      <c r="K5" s="550"/>
      <c r="L5" s="550"/>
    </row>
    <row r="6" spans="1:13" ht="15.75">
      <c r="A6" s="551" t="s">
        <v>483</v>
      </c>
      <c r="B6" s="551"/>
      <c r="C6" s="549"/>
      <c r="D6" s="558"/>
      <c r="E6" s="558"/>
      <c r="F6" s="550">
        <v>2022</v>
      </c>
      <c r="G6" s="550"/>
      <c r="H6" s="558"/>
      <c r="I6" s="558"/>
      <c r="J6" s="558"/>
      <c r="K6" s="552" t="s">
        <v>88</v>
      </c>
      <c r="L6" s="552"/>
    </row>
    <row r="7" spans="1:13" ht="85.15" customHeight="1">
      <c r="A7" s="142" t="s">
        <v>270</v>
      </c>
      <c r="B7" s="144" t="s">
        <v>10</v>
      </c>
      <c r="C7" s="192" t="s">
        <v>540</v>
      </c>
      <c r="D7" s="192" t="s">
        <v>547</v>
      </c>
      <c r="E7" s="192" t="s">
        <v>546</v>
      </c>
      <c r="F7" s="192" t="s">
        <v>545</v>
      </c>
      <c r="G7" s="192" t="s">
        <v>544</v>
      </c>
      <c r="H7" s="192" t="s">
        <v>543</v>
      </c>
      <c r="I7" s="192" t="s">
        <v>542</v>
      </c>
      <c r="J7" s="192" t="s">
        <v>541</v>
      </c>
      <c r="K7" s="425" t="s">
        <v>17</v>
      </c>
      <c r="L7" s="425"/>
    </row>
    <row r="8" spans="1:13" ht="15" thickBot="1">
      <c r="A8" s="45">
        <v>4521</v>
      </c>
      <c r="B8" s="106" t="s">
        <v>387</v>
      </c>
      <c r="C8" s="205">
        <f>SUM(D8:J8)</f>
        <v>392951</v>
      </c>
      <c r="D8" s="206">
        <v>172634</v>
      </c>
      <c r="E8" s="206">
        <v>75694</v>
      </c>
      <c r="F8" s="206">
        <v>86991</v>
      </c>
      <c r="G8" s="206">
        <v>37148</v>
      </c>
      <c r="H8" s="206">
        <v>19673</v>
      </c>
      <c r="I8" s="206">
        <v>811</v>
      </c>
      <c r="J8" s="206">
        <v>0</v>
      </c>
      <c r="K8" s="406" t="s">
        <v>406</v>
      </c>
      <c r="L8" s="406"/>
    </row>
    <row r="9" spans="1:13" ht="15.75" customHeight="1" thickTop="1" thickBot="1">
      <c r="A9" s="41">
        <v>4522</v>
      </c>
      <c r="B9" s="107" t="s">
        <v>369</v>
      </c>
      <c r="C9" s="186">
        <f>SUM(D9:J9)</f>
        <v>207262</v>
      </c>
      <c r="D9" s="118">
        <v>193945</v>
      </c>
      <c r="E9" s="118">
        <v>755</v>
      </c>
      <c r="F9" s="118">
        <v>2573</v>
      </c>
      <c r="G9" s="118">
        <v>7637</v>
      </c>
      <c r="H9" s="118">
        <v>2273</v>
      </c>
      <c r="I9" s="118">
        <v>79</v>
      </c>
      <c r="J9" s="118">
        <v>0</v>
      </c>
      <c r="K9" s="391" t="s">
        <v>349</v>
      </c>
      <c r="L9" s="391"/>
    </row>
    <row r="10" spans="1:13" ht="21.95" customHeight="1" thickTop="1" thickBot="1">
      <c r="A10" s="42">
        <v>4529</v>
      </c>
      <c r="B10" s="106" t="s">
        <v>404</v>
      </c>
      <c r="C10" s="205">
        <f t="shared" ref="C10:C42" si="0">SUM(D10:J10)</f>
        <v>37177</v>
      </c>
      <c r="D10" s="119">
        <v>18688</v>
      </c>
      <c r="E10" s="119">
        <v>427</v>
      </c>
      <c r="F10" s="119">
        <v>14066</v>
      </c>
      <c r="G10" s="119">
        <v>2032</v>
      </c>
      <c r="H10" s="119">
        <v>1964</v>
      </c>
      <c r="I10" s="119">
        <v>0</v>
      </c>
      <c r="J10" s="119">
        <v>0</v>
      </c>
      <c r="K10" s="395" t="s">
        <v>403</v>
      </c>
      <c r="L10" s="395"/>
    </row>
    <row r="11" spans="1:13" ht="21.95" customHeight="1" thickTop="1" thickBot="1">
      <c r="A11" s="41">
        <v>4540</v>
      </c>
      <c r="B11" s="107" t="s">
        <v>408</v>
      </c>
      <c r="C11" s="186">
        <f t="shared" si="0"/>
        <v>53060</v>
      </c>
      <c r="D11" s="118">
        <v>52526</v>
      </c>
      <c r="E11" s="118">
        <v>33</v>
      </c>
      <c r="F11" s="118">
        <v>40</v>
      </c>
      <c r="G11" s="118">
        <v>441</v>
      </c>
      <c r="H11" s="118">
        <v>20</v>
      </c>
      <c r="I11" s="118">
        <v>0</v>
      </c>
      <c r="J11" s="118">
        <v>0</v>
      </c>
      <c r="K11" s="391" t="s">
        <v>402</v>
      </c>
      <c r="L11" s="391"/>
    </row>
    <row r="12" spans="1:13" ht="15.75" thickTop="1" thickBot="1">
      <c r="A12" s="42">
        <v>8511</v>
      </c>
      <c r="B12" s="106" t="s">
        <v>370</v>
      </c>
      <c r="C12" s="205">
        <f t="shared" si="0"/>
        <v>8615</v>
      </c>
      <c r="D12" s="119">
        <v>4018</v>
      </c>
      <c r="E12" s="119">
        <v>2424</v>
      </c>
      <c r="F12" s="119">
        <v>599</v>
      </c>
      <c r="G12" s="119">
        <v>346</v>
      </c>
      <c r="H12" s="119">
        <v>1163</v>
      </c>
      <c r="I12" s="119">
        <v>65</v>
      </c>
      <c r="J12" s="119">
        <v>0</v>
      </c>
      <c r="K12" s="395" t="s">
        <v>350</v>
      </c>
      <c r="L12" s="395"/>
    </row>
    <row r="13" spans="1:13" ht="15.75" thickTop="1" thickBot="1">
      <c r="A13" s="41">
        <v>8512</v>
      </c>
      <c r="B13" s="107" t="s">
        <v>371</v>
      </c>
      <c r="C13" s="186">
        <f t="shared" si="0"/>
        <v>13634</v>
      </c>
      <c r="D13" s="118">
        <v>6079</v>
      </c>
      <c r="E13" s="118">
        <v>4209</v>
      </c>
      <c r="F13" s="118">
        <v>485</v>
      </c>
      <c r="G13" s="118">
        <v>885</v>
      </c>
      <c r="H13" s="118">
        <v>1976</v>
      </c>
      <c r="I13" s="118">
        <v>0</v>
      </c>
      <c r="J13" s="118">
        <v>0</v>
      </c>
      <c r="K13" s="391" t="s">
        <v>351</v>
      </c>
      <c r="L13" s="391"/>
    </row>
    <row r="14" spans="1:13" ht="15.75" thickTop="1" thickBot="1">
      <c r="A14" s="42">
        <v>8513</v>
      </c>
      <c r="B14" s="106" t="s">
        <v>372</v>
      </c>
      <c r="C14" s="205">
        <f t="shared" si="0"/>
        <v>2570</v>
      </c>
      <c r="D14" s="119">
        <v>1557</v>
      </c>
      <c r="E14" s="119">
        <v>499</v>
      </c>
      <c r="F14" s="119">
        <v>296</v>
      </c>
      <c r="G14" s="119">
        <v>40</v>
      </c>
      <c r="H14" s="119">
        <v>178</v>
      </c>
      <c r="I14" s="119">
        <v>0</v>
      </c>
      <c r="J14" s="119">
        <v>0</v>
      </c>
      <c r="K14" s="395" t="s">
        <v>352</v>
      </c>
      <c r="L14" s="395"/>
    </row>
    <row r="15" spans="1:13" ht="15.75" thickTop="1" thickBot="1">
      <c r="A15" s="41">
        <v>8514</v>
      </c>
      <c r="B15" s="107" t="s">
        <v>373</v>
      </c>
      <c r="C15" s="186">
        <f t="shared" si="0"/>
        <v>144300</v>
      </c>
      <c r="D15" s="118">
        <v>83361</v>
      </c>
      <c r="E15" s="118">
        <v>32772</v>
      </c>
      <c r="F15" s="118">
        <v>15070</v>
      </c>
      <c r="G15" s="118">
        <v>5229</v>
      </c>
      <c r="H15" s="118">
        <v>7868</v>
      </c>
      <c r="I15" s="118">
        <v>0</v>
      </c>
      <c r="J15" s="118">
        <v>0</v>
      </c>
      <c r="K15" s="391" t="s">
        <v>16</v>
      </c>
      <c r="L15" s="391"/>
    </row>
    <row r="16" spans="1:13" ht="15.75" thickTop="1" thickBot="1">
      <c r="A16" s="42">
        <v>8521</v>
      </c>
      <c r="B16" s="106" t="s">
        <v>374</v>
      </c>
      <c r="C16" s="205">
        <f t="shared" si="0"/>
        <v>802</v>
      </c>
      <c r="D16" s="119">
        <v>672</v>
      </c>
      <c r="E16" s="119">
        <v>78</v>
      </c>
      <c r="F16" s="119">
        <v>0</v>
      </c>
      <c r="G16" s="119">
        <v>0</v>
      </c>
      <c r="H16" s="119">
        <v>52</v>
      </c>
      <c r="I16" s="119">
        <v>0</v>
      </c>
      <c r="J16" s="119">
        <v>0</v>
      </c>
      <c r="K16" s="377" t="s">
        <v>353</v>
      </c>
      <c r="L16" s="377"/>
    </row>
    <row r="17" spans="1:12" ht="15.75" thickTop="1" thickBot="1">
      <c r="A17" s="41">
        <v>8522</v>
      </c>
      <c r="B17" s="107" t="s">
        <v>511</v>
      </c>
      <c r="C17" s="186">
        <f t="shared" si="0"/>
        <v>2185</v>
      </c>
      <c r="D17" s="118">
        <v>2062</v>
      </c>
      <c r="E17" s="118">
        <v>80</v>
      </c>
      <c r="F17" s="118">
        <v>0</v>
      </c>
      <c r="G17" s="118">
        <v>43</v>
      </c>
      <c r="H17" s="118">
        <v>0</v>
      </c>
      <c r="I17" s="118">
        <v>0</v>
      </c>
      <c r="J17" s="118">
        <v>0</v>
      </c>
      <c r="K17" s="376" t="s">
        <v>512</v>
      </c>
      <c r="L17" s="376"/>
    </row>
    <row r="18" spans="1:12" ht="15.75" thickTop="1" thickBot="1">
      <c r="A18" s="42">
        <v>8530</v>
      </c>
      <c r="B18" s="106" t="s">
        <v>375</v>
      </c>
      <c r="C18" s="205">
        <f t="shared" si="0"/>
        <v>45781</v>
      </c>
      <c r="D18" s="119">
        <v>26756</v>
      </c>
      <c r="E18" s="119">
        <v>3470</v>
      </c>
      <c r="F18" s="119">
        <v>4863</v>
      </c>
      <c r="G18" s="119">
        <v>10692</v>
      </c>
      <c r="H18" s="119">
        <v>0</v>
      </c>
      <c r="I18" s="119">
        <v>0</v>
      </c>
      <c r="J18" s="119">
        <v>0</v>
      </c>
      <c r="K18" s="377" t="s">
        <v>15</v>
      </c>
      <c r="L18" s="377"/>
    </row>
    <row r="19" spans="1:12" s="298" customFormat="1" ht="15.75" thickTop="1" thickBot="1">
      <c r="A19" s="41">
        <v>8541</v>
      </c>
      <c r="B19" s="107" t="s">
        <v>376</v>
      </c>
      <c r="C19" s="186">
        <f t="shared" si="0"/>
        <v>0</v>
      </c>
      <c r="D19" s="118">
        <v>0</v>
      </c>
      <c r="E19" s="118">
        <v>0</v>
      </c>
      <c r="F19" s="118">
        <v>0</v>
      </c>
      <c r="G19" s="118">
        <v>0</v>
      </c>
      <c r="H19" s="118">
        <v>0</v>
      </c>
      <c r="I19" s="118">
        <v>0</v>
      </c>
      <c r="J19" s="118">
        <v>0</v>
      </c>
      <c r="K19" s="376" t="s">
        <v>354</v>
      </c>
      <c r="L19" s="376"/>
    </row>
    <row r="20" spans="1:12" ht="15.75" customHeight="1" thickTop="1" thickBot="1">
      <c r="A20" s="42">
        <v>8542</v>
      </c>
      <c r="B20" s="106" t="s">
        <v>377</v>
      </c>
      <c r="C20" s="205">
        <f t="shared" si="0"/>
        <v>561</v>
      </c>
      <c r="D20" s="119">
        <v>79</v>
      </c>
      <c r="E20" s="119">
        <v>82</v>
      </c>
      <c r="F20" s="119">
        <v>16</v>
      </c>
      <c r="G20" s="119">
        <v>240</v>
      </c>
      <c r="H20" s="119">
        <v>144</v>
      </c>
      <c r="I20" s="119">
        <v>0</v>
      </c>
      <c r="J20" s="119">
        <v>0</v>
      </c>
      <c r="K20" s="377" t="s">
        <v>355</v>
      </c>
      <c r="L20" s="377"/>
    </row>
    <row r="21" spans="1:12" ht="15.75" customHeight="1" thickTop="1" thickBot="1">
      <c r="A21" s="41">
        <v>8543</v>
      </c>
      <c r="B21" s="107" t="s">
        <v>388</v>
      </c>
      <c r="C21" s="186">
        <f t="shared" si="0"/>
        <v>2165</v>
      </c>
      <c r="D21" s="118">
        <v>843</v>
      </c>
      <c r="E21" s="118">
        <v>209</v>
      </c>
      <c r="F21" s="118">
        <v>127</v>
      </c>
      <c r="G21" s="118">
        <v>550</v>
      </c>
      <c r="H21" s="118">
        <v>427</v>
      </c>
      <c r="I21" s="118">
        <v>9</v>
      </c>
      <c r="J21" s="118">
        <v>0</v>
      </c>
      <c r="K21" s="376" t="s">
        <v>356</v>
      </c>
      <c r="L21" s="376"/>
    </row>
    <row r="22" spans="1:12" ht="15.75" thickTop="1" thickBot="1">
      <c r="A22" s="42">
        <v>8544</v>
      </c>
      <c r="B22" s="106" t="s">
        <v>378</v>
      </c>
      <c r="C22" s="205">
        <f t="shared" si="0"/>
        <v>19278</v>
      </c>
      <c r="D22" s="119">
        <v>343</v>
      </c>
      <c r="E22" s="119">
        <v>668</v>
      </c>
      <c r="F22" s="119">
        <v>3888</v>
      </c>
      <c r="G22" s="119">
        <v>2874</v>
      </c>
      <c r="H22" s="119">
        <v>11505</v>
      </c>
      <c r="I22" s="119">
        <v>0</v>
      </c>
      <c r="J22" s="119">
        <v>0</v>
      </c>
      <c r="K22" s="377" t="s">
        <v>357</v>
      </c>
      <c r="L22" s="377"/>
    </row>
    <row r="23" spans="1:12" ht="15.75" thickTop="1" thickBot="1">
      <c r="A23" s="41">
        <v>8545</v>
      </c>
      <c r="B23" s="107" t="s">
        <v>379</v>
      </c>
      <c r="C23" s="186">
        <f t="shared" si="0"/>
        <v>3727</v>
      </c>
      <c r="D23" s="118">
        <v>1382</v>
      </c>
      <c r="E23" s="118">
        <v>921</v>
      </c>
      <c r="F23" s="118">
        <v>211</v>
      </c>
      <c r="G23" s="118">
        <v>801</v>
      </c>
      <c r="H23" s="118">
        <v>396</v>
      </c>
      <c r="I23" s="118">
        <v>16</v>
      </c>
      <c r="J23" s="118">
        <v>0</v>
      </c>
      <c r="K23" s="376" t="s">
        <v>358</v>
      </c>
      <c r="L23" s="376"/>
    </row>
    <row r="24" spans="1:12" ht="15.75" thickTop="1" thickBot="1">
      <c r="A24" s="42">
        <v>8548</v>
      </c>
      <c r="B24" s="106" t="s">
        <v>380</v>
      </c>
      <c r="C24" s="205">
        <f t="shared" si="0"/>
        <v>6737</v>
      </c>
      <c r="D24" s="119">
        <v>2106</v>
      </c>
      <c r="E24" s="119">
        <v>1598</v>
      </c>
      <c r="F24" s="119">
        <v>515</v>
      </c>
      <c r="G24" s="119">
        <v>1150</v>
      </c>
      <c r="H24" s="119">
        <v>1352</v>
      </c>
      <c r="I24" s="119">
        <v>16</v>
      </c>
      <c r="J24" s="119">
        <v>0</v>
      </c>
      <c r="K24" s="377" t="s">
        <v>401</v>
      </c>
      <c r="L24" s="377"/>
    </row>
    <row r="25" spans="1:12" ht="15.75" thickTop="1" thickBot="1">
      <c r="A25" s="41">
        <v>8610</v>
      </c>
      <c r="B25" s="107" t="s">
        <v>381</v>
      </c>
      <c r="C25" s="186">
        <f t="shared" si="0"/>
        <v>151354</v>
      </c>
      <c r="D25" s="118">
        <v>125594</v>
      </c>
      <c r="E25" s="118">
        <v>3116</v>
      </c>
      <c r="F25" s="118">
        <v>15502</v>
      </c>
      <c r="G25" s="118">
        <v>5452</v>
      </c>
      <c r="H25" s="118">
        <v>1690</v>
      </c>
      <c r="I25" s="118">
        <v>0</v>
      </c>
      <c r="J25" s="118">
        <v>0</v>
      </c>
      <c r="K25" s="376" t="s">
        <v>359</v>
      </c>
      <c r="L25" s="376"/>
    </row>
    <row r="26" spans="1:12" ht="15.75" thickTop="1" thickBot="1">
      <c r="A26" s="42">
        <v>8621</v>
      </c>
      <c r="B26" s="106" t="s">
        <v>389</v>
      </c>
      <c r="C26" s="205">
        <f t="shared" si="0"/>
        <v>70991</v>
      </c>
      <c r="D26" s="119">
        <v>62114</v>
      </c>
      <c r="E26" s="119">
        <v>1429</v>
      </c>
      <c r="F26" s="119">
        <v>1465</v>
      </c>
      <c r="G26" s="119">
        <v>5065</v>
      </c>
      <c r="H26" s="119">
        <v>805</v>
      </c>
      <c r="I26" s="119">
        <v>113</v>
      </c>
      <c r="J26" s="119">
        <v>0</v>
      </c>
      <c r="K26" s="377" t="s">
        <v>360</v>
      </c>
      <c r="L26" s="377"/>
    </row>
    <row r="27" spans="1:12" ht="15.75" thickTop="1" thickBot="1">
      <c r="A27" s="41">
        <v>8622</v>
      </c>
      <c r="B27" s="107" t="s">
        <v>382</v>
      </c>
      <c r="C27" s="186">
        <f t="shared" si="0"/>
        <v>80775</v>
      </c>
      <c r="D27" s="118">
        <v>69695</v>
      </c>
      <c r="E27" s="118">
        <v>2253</v>
      </c>
      <c r="F27" s="118">
        <v>2832</v>
      </c>
      <c r="G27" s="118">
        <v>3752</v>
      </c>
      <c r="H27" s="118">
        <v>1533</v>
      </c>
      <c r="I27" s="118">
        <v>710</v>
      </c>
      <c r="J27" s="118">
        <v>0</v>
      </c>
      <c r="K27" s="376" t="s">
        <v>361</v>
      </c>
      <c r="L27" s="376"/>
    </row>
    <row r="28" spans="1:12" ht="15.75" thickTop="1" thickBot="1">
      <c r="A28" s="42">
        <v>8623</v>
      </c>
      <c r="B28" s="106" t="s">
        <v>383</v>
      </c>
      <c r="C28" s="205">
        <f t="shared" si="0"/>
        <v>278622</v>
      </c>
      <c r="D28" s="119">
        <v>255361</v>
      </c>
      <c r="E28" s="119">
        <v>2834</v>
      </c>
      <c r="F28" s="119">
        <v>5061</v>
      </c>
      <c r="G28" s="119">
        <v>6138</v>
      </c>
      <c r="H28" s="119">
        <v>2032</v>
      </c>
      <c r="I28" s="119">
        <v>7196</v>
      </c>
      <c r="J28" s="119">
        <v>0</v>
      </c>
      <c r="K28" s="377" t="s">
        <v>362</v>
      </c>
      <c r="L28" s="377"/>
    </row>
    <row r="29" spans="1:12" ht="24" customHeight="1" thickTop="1" thickBot="1">
      <c r="A29" s="41">
        <v>8690</v>
      </c>
      <c r="B29" s="107" t="s">
        <v>384</v>
      </c>
      <c r="C29" s="186">
        <f t="shared" si="0"/>
        <v>37121</v>
      </c>
      <c r="D29" s="118">
        <v>27520</v>
      </c>
      <c r="E29" s="118">
        <v>1231</v>
      </c>
      <c r="F29" s="118">
        <v>757</v>
      </c>
      <c r="G29" s="118">
        <v>2089</v>
      </c>
      <c r="H29" s="118">
        <v>2642</v>
      </c>
      <c r="I29" s="118">
        <v>2882</v>
      </c>
      <c r="J29" s="118">
        <v>0</v>
      </c>
      <c r="K29" s="376" t="s">
        <v>363</v>
      </c>
      <c r="L29" s="376"/>
    </row>
    <row r="30" spans="1:12" ht="24" customHeight="1" thickTop="1" thickBot="1">
      <c r="A30" s="42">
        <v>8700</v>
      </c>
      <c r="B30" s="106" t="s">
        <v>558</v>
      </c>
      <c r="C30" s="205">
        <f t="shared" si="0"/>
        <v>2705</v>
      </c>
      <c r="D30" s="119">
        <v>309</v>
      </c>
      <c r="E30" s="119">
        <v>146</v>
      </c>
      <c r="F30" s="119">
        <v>167</v>
      </c>
      <c r="G30" s="119">
        <v>987</v>
      </c>
      <c r="H30" s="119">
        <v>1096</v>
      </c>
      <c r="I30" s="119">
        <v>0</v>
      </c>
      <c r="J30" s="119">
        <v>0</v>
      </c>
      <c r="K30" s="377" t="s">
        <v>563</v>
      </c>
      <c r="L30" s="377"/>
    </row>
    <row r="31" spans="1:12" ht="24" thickTop="1" thickBot="1">
      <c r="A31" s="41">
        <v>8810</v>
      </c>
      <c r="B31" s="107" t="s">
        <v>499</v>
      </c>
      <c r="C31" s="186">
        <f t="shared" si="0"/>
        <v>416</v>
      </c>
      <c r="D31" s="118">
        <v>0</v>
      </c>
      <c r="E31" s="118">
        <v>62</v>
      </c>
      <c r="F31" s="118">
        <v>83</v>
      </c>
      <c r="G31" s="118">
        <v>95</v>
      </c>
      <c r="H31" s="118">
        <v>176</v>
      </c>
      <c r="I31" s="118">
        <v>0</v>
      </c>
      <c r="J31" s="118">
        <v>0</v>
      </c>
      <c r="K31" s="376" t="s">
        <v>501</v>
      </c>
      <c r="L31" s="376"/>
    </row>
    <row r="32" spans="1:12" ht="15.75" thickTop="1" thickBot="1">
      <c r="A32" s="42">
        <v>8890</v>
      </c>
      <c r="B32" s="106" t="s">
        <v>605</v>
      </c>
      <c r="C32" s="205">
        <f t="shared" si="0"/>
        <v>10425</v>
      </c>
      <c r="D32" s="119">
        <v>4569</v>
      </c>
      <c r="E32" s="119">
        <v>1544</v>
      </c>
      <c r="F32" s="119">
        <v>796</v>
      </c>
      <c r="G32" s="119">
        <v>2746</v>
      </c>
      <c r="H32" s="119">
        <v>725</v>
      </c>
      <c r="I32" s="119">
        <v>45</v>
      </c>
      <c r="J32" s="119">
        <v>0</v>
      </c>
      <c r="K32" s="377" t="s">
        <v>604</v>
      </c>
      <c r="L32" s="377"/>
    </row>
    <row r="33" spans="1:12" ht="15.75" thickTop="1" thickBot="1">
      <c r="A33" s="41">
        <v>9000</v>
      </c>
      <c r="B33" s="107" t="s">
        <v>390</v>
      </c>
      <c r="C33" s="186">
        <f t="shared" si="0"/>
        <v>6476</v>
      </c>
      <c r="D33" s="118">
        <v>5498</v>
      </c>
      <c r="E33" s="118">
        <v>323</v>
      </c>
      <c r="F33" s="118">
        <v>0</v>
      </c>
      <c r="G33" s="118">
        <v>586</v>
      </c>
      <c r="H33" s="118">
        <v>69</v>
      </c>
      <c r="I33" s="118">
        <v>0</v>
      </c>
      <c r="J33" s="118">
        <v>0</v>
      </c>
      <c r="K33" s="376" t="s">
        <v>364</v>
      </c>
      <c r="L33" s="376"/>
    </row>
    <row r="34" spans="1:12" ht="24" thickTop="1" thickBot="1">
      <c r="A34" s="42">
        <v>9103</v>
      </c>
      <c r="B34" s="106" t="s">
        <v>405</v>
      </c>
      <c r="C34" s="205">
        <f t="shared" si="0"/>
        <v>7465</v>
      </c>
      <c r="D34" s="119">
        <v>3921</v>
      </c>
      <c r="E34" s="119">
        <v>138</v>
      </c>
      <c r="F34" s="119">
        <v>1501</v>
      </c>
      <c r="G34" s="119">
        <v>409</v>
      </c>
      <c r="H34" s="119">
        <v>1496</v>
      </c>
      <c r="I34" s="119">
        <v>0</v>
      </c>
      <c r="J34" s="119">
        <v>0</v>
      </c>
      <c r="K34" s="377" t="s">
        <v>400</v>
      </c>
      <c r="L34" s="377"/>
    </row>
    <row r="35" spans="1:12" ht="15.75" thickTop="1" thickBot="1">
      <c r="A35" s="41">
        <v>9312</v>
      </c>
      <c r="B35" s="107" t="s">
        <v>385</v>
      </c>
      <c r="C35" s="186">
        <f t="shared" si="0"/>
        <v>20924</v>
      </c>
      <c r="D35" s="118">
        <v>14540</v>
      </c>
      <c r="E35" s="118">
        <v>621</v>
      </c>
      <c r="F35" s="118">
        <v>107</v>
      </c>
      <c r="G35" s="118">
        <v>4837</v>
      </c>
      <c r="H35" s="118">
        <v>819</v>
      </c>
      <c r="I35" s="118">
        <v>0</v>
      </c>
      <c r="J35" s="118">
        <v>0</v>
      </c>
      <c r="K35" s="376" t="s">
        <v>365</v>
      </c>
      <c r="L35" s="376"/>
    </row>
    <row r="36" spans="1:12" ht="15.75" thickTop="1" thickBot="1">
      <c r="A36" s="42">
        <v>9319</v>
      </c>
      <c r="B36" s="106" t="s">
        <v>386</v>
      </c>
      <c r="C36" s="205">
        <f t="shared" si="0"/>
        <v>30</v>
      </c>
      <c r="D36" s="119">
        <v>0</v>
      </c>
      <c r="E36" s="119">
        <v>1</v>
      </c>
      <c r="F36" s="119">
        <v>15</v>
      </c>
      <c r="G36" s="119">
        <v>14</v>
      </c>
      <c r="H36" s="119">
        <v>0</v>
      </c>
      <c r="I36" s="119">
        <v>0</v>
      </c>
      <c r="J36" s="119">
        <v>0</v>
      </c>
      <c r="K36" s="377" t="s">
        <v>366</v>
      </c>
      <c r="L36" s="377"/>
    </row>
    <row r="37" spans="1:12" ht="15.75" thickTop="1" thickBot="1">
      <c r="A37" s="41">
        <v>9321</v>
      </c>
      <c r="B37" s="107" t="s">
        <v>391</v>
      </c>
      <c r="C37" s="186">
        <f t="shared" si="0"/>
        <v>21872</v>
      </c>
      <c r="D37" s="118">
        <v>18898</v>
      </c>
      <c r="E37" s="118">
        <v>136</v>
      </c>
      <c r="F37" s="118">
        <v>70</v>
      </c>
      <c r="G37" s="118">
        <v>2764</v>
      </c>
      <c r="H37" s="118">
        <v>4</v>
      </c>
      <c r="I37" s="118">
        <v>0</v>
      </c>
      <c r="J37" s="118">
        <v>0</v>
      </c>
      <c r="K37" s="376" t="s">
        <v>367</v>
      </c>
      <c r="L37" s="376"/>
    </row>
    <row r="38" spans="1:12" ht="15.75" thickTop="1" thickBot="1">
      <c r="A38" s="42">
        <v>9329</v>
      </c>
      <c r="B38" s="106" t="s">
        <v>392</v>
      </c>
      <c r="C38" s="205">
        <f t="shared" si="0"/>
        <v>19792</v>
      </c>
      <c r="D38" s="119">
        <v>15718</v>
      </c>
      <c r="E38" s="119">
        <v>401</v>
      </c>
      <c r="F38" s="119">
        <v>690</v>
      </c>
      <c r="G38" s="119">
        <v>2533</v>
      </c>
      <c r="H38" s="119">
        <v>428</v>
      </c>
      <c r="I38" s="119">
        <v>22</v>
      </c>
      <c r="J38" s="119">
        <v>0</v>
      </c>
      <c r="K38" s="377" t="s">
        <v>399</v>
      </c>
      <c r="L38" s="377"/>
    </row>
    <row r="39" spans="1:12" s="136" customFormat="1" ht="46.5" thickTop="1" thickBot="1">
      <c r="A39" s="41">
        <v>9500</v>
      </c>
      <c r="B39" s="107" t="s">
        <v>393</v>
      </c>
      <c r="C39" s="288">
        <f t="shared" si="0"/>
        <v>39094</v>
      </c>
      <c r="D39" s="118">
        <v>32985</v>
      </c>
      <c r="E39" s="118">
        <v>302</v>
      </c>
      <c r="F39" s="118">
        <v>716</v>
      </c>
      <c r="G39" s="118">
        <v>3038</v>
      </c>
      <c r="H39" s="118">
        <v>1552</v>
      </c>
      <c r="I39" s="118">
        <v>501</v>
      </c>
      <c r="J39" s="118">
        <v>0</v>
      </c>
      <c r="K39" s="376" t="s">
        <v>407</v>
      </c>
      <c r="L39" s="376"/>
    </row>
    <row r="40" spans="1:12" ht="15.75" thickTop="1" thickBot="1">
      <c r="A40" s="42">
        <v>9601</v>
      </c>
      <c r="B40" s="106" t="s">
        <v>395</v>
      </c>
      <c r="C40" s="205">
        <f t="shared" si="0"/>
        <v>43368</v>
      </c>
      <c r="D40" s="119">
        <v>13995</v>
      </c>
      <c r="E40" s="119">
        <v>1744</v>
      </c>
      <c r="F40" s="119">
        <v>2144</v>
      </c>
      <c r="G40" s="119">
        <v>14212</v>
      </c>
      <c r="H40" s="119">
        <v>1532</v>
      </c>
      <c r="I40" s="119">
        <v>9741</v>
      </c>
      <c r="J40" s="119">
        <v>0</v>
      </c>
      <c r="K40" s="377" t="s">
        <v>398</v>
      </c>
      <c r="L40" s="377"/>
    </row>
    <row r="41" spans="1:12" ht="15.75" thickTop="1" thickBot="1">
      <c r="A41" s="41">
        <v>9602</v>
      </c>
      <c r="B41" s="107" t="s">
        <v>394</v>
      </c>
      <c r="C41" s="186">
        <f t="shared" si="0"/>
        <v>65466</v>
      </c>
      <c r="D41" s="118">
        <v>38345</v>
      </c>
      <c r="E41" s="118">
        <v>1649</v>
      </c>
      <c r="F41" s="118">
        <v>1979</v>
      </c>
      <c r="G41" s="118">
        <v>13425</v>
      </c>
      <c r="H41" s="118">
        <v>9443</v>
      </c>
      <c r="I41" s="118">
        <v>625</v>
      </c>
      <c r="J41" s="118">
        <v>0</v>
      </c>
      <c r="K41" s="376" t="s">
        <v>368</v>
      </c>
      <c r="L41" s="376"/>
    </row>
    <row r="42" spans="1:12" ht="15" thickTop="1">
      <c r="A42" s="279">
        <v>9609</v>
      </c>
      <c r="B42" s="106" t="s">
        <v>396</v>
      </c>
      <c r="C42" s="289">
        <f t="shared" si="0"/>
        <v>16557</v>
      </c>
      <c r="D42" s="281">
        <v>7450</v>
      </c>
      <c r="E42" s="281">
        <v>816</v>
      </c>
      <c r="F42" s="281">
        <v>486</v>
      </c>
      <c r="G42" s="281">
        <v>3944</v>
      </c>
      <c r="H42" s="281">
        <v>970</v>
      </c>
      <c r="I42" s="281">
        <v>2891</v>
      </c>
      <c r="J42" s="281">
        <v>0</v>
      </c>
      <c r="K42" s="523" t="s">
        <v>397</v>
      </c>
      <c r="L42" s="523"/>
    </row>
    <row r="43" spans="1:12" ht="36" customHeight="1">
      <c r="A43" s="476" t="s">
        <v>7</v>
      </c>
      <c r="B43" s="476"/>
      <c r="C43" s="294">
        <f t="shared" ref="C43:I43" si="1">SUM(C8:C42)</f>
        <v>1814258</v>
      </c>
      <c r="D43" s="294">
        <f t="shared" si="1"/>
        <v>1263563</v>
      </c>
      <c r="E43" s="294">
        <f t="shared" si="1"/>
        <v>142665</v>
      </c>
      <c r="F43" s="294">
        <f t="shared" si="1"/>
        <v>164111</v>
      </c>
      <c r="G43" s="294">
        <f t="shared" si="1"/>
        <v>142194</v>
      </c>
      <c r="H43" s="294">
        <f t="shared" si="1"/>
        <v>76003</v>
      </c>
      <c r="I43" s="294">
        <f t="shared" si="1"/>
        <v>25722</v>
      </c>
      <c r="J43" s="294">
        <f>SUM(J8:J42)</f>
        <v>0</v>
      </c>
      <c r="K43" s="477" t="s">
        <v>4</v>
      </c>
      <c r="L43" s="478"/>
    </row>
  </sheetData>
  <mergeCells count="46">
    <mergeCell ref="K30:L30"/>
    <mergeCell ref="K20:L20"/>
    <mergeCell ref="K22:L22"/>
    <mergeCell ref="K24:L24"/>
    <mergeCell ref="K25:L25"/>
    <mergeCell ref="K26:L26"/>
    <mergeCell ref="K10:L10"/>
    <mergeCell ref="A43:B43"/>
    <mergeCell ref="K43:L43"/>
    <mergeCell ref="A1:L1"/>
    <mergeCell ref="A2:L2"/>
    <mergeCell ref="A3:L3"/>
    <mergeCell ref="A4:L4"/>
    <mergeCell ref="A5:L5"/>
    <mergeCell ref="A6:B6"/>
    <mergeCell ref="F6:G6"/>
    <mergeCell ref="K6:L6"/>
    <mergeCell ref="K7:L7"/>
    <mergeCell ref="K8:L8"/>
    <mergeCell ref="K9:L9"/>
    <mergeCell ref="K11:L11"/>
    <mergeCell ref="K28:L28"/>
    <mergeCell ref="K12:L12"/>
    <mergeCell ref="K31:L31"/>
    <mergeCell ref="K33:L33"/>
    <mergeCell ref="K34:L34"/>
    <mergeCell ref="K35:L35"/>
    <mergeCell ref="K27:L27"/>
    <mergeCell ref="K13:L13"/>
    <mergeCell ref="K14:L14"/>
    <mergeCell ref="K21:L21"/>
    <mergeCell ref="K29:L29"/>
    <mergeCell ref="K23:L23"/>
    <mergeCell ref="K15:L15"/>
    <mergeCell ref="K16:L16"/>
    <mergeCell ref="K17:L17"/>
    <mergeCell ref="K18:L18"/>
    <mergeCell ref="K19:L19"/>
    <mergeCell ref="K32:L32"/>
    <mergeCell ref="K36:L36"/>
    <mergeCell ref="K42:L42"/>
    <mergeCell ref="K37:L37"/>
    <mergeCell ref="K38:L38"/>
    <mergeCell ref="K39:L39"/>
    <mergeCell ref="K40:L40"/>
    <mergeCell ref="K41:L41"/>
  </mergeCells>
  <printOptions horizontalCentered="1" verticalCentered="1"/>
  <pageMargins left="0" right="0" top="0" bottom="0" header="0.31496062992125984" footer="0.31496062992125984"/>
  <pageSetup paperSize="9" scale="6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3" tint="0.39997558519241921"/>
  </sheetPr>
  <dimension ref="A1:O43"/>
  <sheetViews>
    <sheetView view="pageBreakPreview" zoomScale="80" zoomScaleNormal="100" zoomScaleSheetLayoutView="80" workbookViewId="0">
      <selection activeCell="B5" sqref="B5:J5"/>
    </sheetView>
  </sheetViews>
  <sheetFormatPr defaultColWidth="9.140625" defaultRowHeight="14.25"/>
  <cols>
    <col min="1" max="1" width="5.7109375" style="2" customWidth="1"/>
    <col min="2" max="2" width="40.7109375" style="1" customWidth="1"/>
    <col min="3" max="13" width="9.7109375" style="1" customWidth="1"/>
    <col min="14" max="14" width="40.7109375" style="1" customWidth="1"/>
    <col min="15" max="15" width="5.7109375" style="1" customWidth="1"/>
    <col min="16" max="16384" width="9.140625" style="1"/>
  </cols>
  <sheetData>
    <row r="1" spans="1:15" s="4" customFormat="1">
      <c r="A1" s="546"/>
      <c r="B1" s="546"/>
      <c r="C1" s="546"/>
      <c r="D1" s="546"/>
      <c r="E1" s="546"/>
      <c r="F1" s="546"/>
      <c r="G1" s="546"/>
      <c r="H1" s="546"/>
      <c r="I1" s="546"/>
      <c r="J1" s="546"/>
      <c r="K1" s="546"/>
      <c r="L1" s="546"/>
      <c r="M1" s="546"/>
      <c r="N1" s="546"/>
      <c r="O1" s="546"/>
    </row>
    <row r="2" spans="1:15" ht="18">
      <c r="A2" s="548" t="s">
        <v>50</v>
      </c>
      <c r="B2" s="548"/>
      <c r="C2" s="548"/>
      <c r="D2" s="548"/>
      <c r="E2" s="548"/>
      <c r="F2" s="548"/>
      <c r="G2" s="548"/>
      <c r="H2" s="548"/>
      <c r="I2" s="548"/>
      <c r="J2" s="548"/>
      <c r="K2" s="548"/>
      <c r="L2" s="548"/>
      <c r="M2" s="548"/>
      <c r="N2" s="548"/>
      <c r="O2" s="548"/>
    </row>
    <row r="3" spans="1:15" ht="18">
      <c r="A3" s="548" t="s">
        <v>83</v>
      </c>
      <c r="B3" s="548"/>
      <c r="C3" s="548"/>
      <c r="D3" s="548"/>
      <c r="E3" s="548"/>
      <c r="F3" s="548"/>
      <c r="G3" s="548"/>
      <c r="H3" s="548"/>
      <c r="I3" s="548"/>
      <c r="J3" s="548"/>
      <c r="K3" s="548"/>
      <c r="L3" s="548"/>
      <c r="M3" s="548"/>
      <c r="N3" s="548"/>
      <c r="O3" s="548"/>
    </row>
    <row r="4" spans="1:15" ht="15.75">
      <c r="A4" s="550" t="s">
        <v>51</v>
      </c>
      <c r="B4" s="550"/>
      <c r="C4" s="550"/>
      <c r="D4" s="550"/>
      <c r="E4" s="550"/>
      <c r="F4" s="550"/>
      <c r="G4" s="550"/>
      <c r="H4" s="550"/>
      <c r="I4" s="550"/>
      <c r="J4" s="550"/>
      <c r="K4" s="550"/>
      <c r="L4" s="550"/>
      <c r="M4" s="550"/>
      <c r="N4" s="550"/>
      <c r="O4" s="550"/>
    </row>
    <row r="5" spans="1:15" ht="15.75">
      <c r="A5" s="550" t="s">
        <v>84</v>
      </c>
      <c r="B5" s="550"/>
      <c r="C5" s="550"/>
      <c r="D5" s="550"/>
      <c r="E5" s="550"/>
      <c r="F5" s="550"/>
      <c r="G5" s="550"/>
      <c r="H5" s="550"/>
      <c r="I5" s="550"/>
      <c r="J5" s="550"/>
      <c r="K5" s="550"/>
      <c r="L5" s="550"/>
      <c r="M5" s="550"/>
      <c r="N5" s="550"/>
      <c r="O5" s="550"/>
    </row>
    <row r="6" spans="1:15" ht="15.75">
      <c r="A6" s="551" t="s">
        <v>484</v>
      </c>
      <c r="B6" s="551"/>
      <c r="C6" s="549"/>
      <c r="D6" s="558"/>
      <c r="E6" s="558"/>
      <c r="F6" s="558"/>
      <c r="G6" s="558"/>
      <c r="H6" s="554">
        <v>2022</v>
      </c>
      <c r="I6" s="558"/>
      <c r="J6" s="558"/>
      <c r="K6" s="558"/>
      <c r="L6" s="558"/>
      <c r="M6" s="558"/>
      <c r="N6" s="552" t="s">
        <v>89</v>
      </c>
      <c r="O6" s="552"/>
    </row>
    <row r="7" spans="1:15" ht="106.9" customHeight="1">
      <c r="A7" s="142" t="s">
        <v>270</v>
      </c>
      <c r="B7" s="141" t="s">
        <v>10</v>
      </c>
      <c r="C7" s="192" t="s">
        <v>540</v>
      </c>
      <c r="D7" s="193" t="s">
        <v>539</v>
      </c>
      <c r="E7" s="192" t="s">
        <v>538</v>
      </c>
      <c r="F7" s="193" t="s">
        <v>537</v>
      </c>
      <c r="G7" s="193" t="s">
        <v>536</v>
      </c>
      <c r="H7" s="192" t="s">
        <v>535</v>
      </c>
      <c r="I7" s="193" t="s">
        <v>534</v>
      </c>
      <c r="J7" s="192" t="s">
        <v>533</v>
      </c>
      <c r="K7" s="192" t="s">
        <v>532</v>
      </c>
      <c r="L7" s="192" t="s">
        <v>531</v>
      </c>
      <c r="M7" s="193" t="s">
        <v>530</v>
      </c>
      <c r="N7" s="371" t="s">
        <v>17</v>
      </c>
      <c r="O7" s="371"/>
    </row>
    <row r="8" spans="1:15" ht="15" thickBot="1">
      <c r="A8" s="126">
        <v>4521</v>
      </c>
      <c r="B8" s="125" t="s">
        <v>387</v>
      </c>
      <c r="C8" s="185">
        <f>SUM(D8:M8)</f>
        <v>425071</v>
      </c>
      <c r="D8" s="117">
        <v>40284</v>
      </c>
      <c r="E8" s="117">
        <v>2056</v>
      </c>
      <c r="F8" s="117">
        <v>10862</v>
      </c>
      <c r="G8" s="117">
        <v>133</v>
      </c>
      <c r="H8" s="117">
        <v>14832</v>
      </c>
      <c r="I8" s="117">
        <v>12096</v>
      </c>
      <c r="J8" s="117">
        <v>15709</v>
      </c>
      <c r="K8" s="117">
        <v>4043</v>
      </c>
      <c r="L8" s="117">
        <v>51703</v>
      </c>
      <c r="M8" s="117">
        <v>273353</v>
      </c>
      <c r="N8" s="431" t="s">
        <v>406</v>
      </c>
      <c r="O8" s="432"/>
    </row>
    <row r="9" spans="1:15" ht="15.75" customHeight="1" thickTop="1" thickBot="1">
      <c r="A9" s="109">
        <v>4522</v>
      </c>
      <c r="B9" s="107" t="s">
        <v>369</v>
      </c>
      <c r="C9" s="186">
        <f>SUM(D9:M9)</f>
        <v>85613</v>
      </c>
      <c r="D9" s="118">
        <v>6046</v>
      </c>
      <c r="E9" s="118">
        <v>122</v>
      </c>
      <c r="F9" s="118">
        <v>506</v>
      </c>
      <c r="G9" s="118">
        <v>38</v>
      </c>
      <c r="H9" s="118">
        <v>1441</v>
      </c>
      <c r="I9" s="118">
        <v>2302</v>
      </c>
      <c r="J9" s="118">
        <v>1062</v>
      </c>
      <c r="K9" s="118">
        <v>1340</v>
      </c>
      <c r="L9" s="118">
        <v>10</v>
      </c>
      <c r="M9" s="118">
        <v>72746</v>
      </c>
      <c r="N9" s="380" t="s">
        <v>349</v>
      </c>
      <c r="O9" s="381"/>
    </row>
    <row r="10" spans="1:15" ht="21.95" customHeight="1" thickTop="1" thickBot="1">
      <c r="A10" s="126">
        <v>4529</v>
      </c>
      <c r="B10" s="125" t="s">
        <v>404</v>
      </c>
      <c r="C10" s="185">
        <f t="shared" ref="C10:C42" si="0">SUM(D10:M10)</f>
        <v>21060</v>
      </c>
      <c r="D10" s="119">
        <v>3662</v>
      </c>
      <c r="E10" s="119">
        <v>342</v>
      </c>
      <c r="F10" s="119">
        <v>317</v>
      </c>
      <c r="G10" s="119">
        <v>0</v>
      </c>
      <c r="H10" s="119">
        <v>334</v>
      </c>
      <c r="I10" s="119">
        <v>179</v>
      </c>
      <c r="J10" s="119">
        <v>373</v>
      </c>
      <c r="K10" s="119">
        <v>11</v>
      </c>
      <c r="L10" s="119">
        <v>0</v>
      </c>
      <c r="M10" s="119">
        <v>15842</v>
      </c>
      <c r="N10" s="382" t="s">
        <v>403</v>
      </c>
      <c r="O10" s="383"/>
    </row>
    <row r="11" spans="1:15" ht="21.95" customHeight="1" thickTop="1" thickBot="1">
      <c r="A11" s="109">
        <v>4540</v>
      </c>
      <c r="B11" s="107" t="s">
        <v>408</v>
      </c>
      <c r="C11" s="186">
        <f t="shared" si="0"/>
        <v>12132</v>
      </c>
      <c r="D11" s="118">
        <v>1853</v>
      </c>
      <c r="E11" s="118">
        <v>806</v>
      </c>
      <c r="F11" s="118">
        <v>0</v>
      </c>
      <c r="G11" s="118">
        <v>0</v>
      </c>
      <c r="H11" s="118">
        <v>32</v>
      </c>
      <c r="I11" s="118">
        <v>10</v>
      </c>
      <c r="J11" s="118">
        <v>881</v>
      </c>
      <c r="K11" s="118">
        <v>0</v>
      </c>
      <c r="L11" s="118">
        <v>0</v>
      </c>
      <c r="M11" s="118">
        <v>8550</v>
      </c>
      <c r="N11" s="380" t="s">
        <v>402</v>
      </c>
      <c r="O11" s="381"/>
    </row>
    <row r="12" spans="1:15" ht="21.95" customHeight="1" thickTop="1" thickBot="1">
      <c r="A12" s="126">
        <v>8511</v>
      </c>
      <c r="B12" s="125" t="s">
        <v>370</v>
      </c>
      <c r="C12" s="185">
        <f t="shared" si="0"/>
        <v>43541</v>
      </c>
      <c r="D12" s="119">
        <v>5936</v>
      </c>
      <c r="E12" s="119">
        <v>41</v>
      </c>
      <c r="F12" s="119">
        <v>397</v>
      </c>
      <c r="G12" s="119">
        <v>337</v>
      </c>
      <c r="H12" s="119">
        <v>627</v>
      </c>
      <c r="I12" s="119">
        <v>440</v>
      </c>
      <c r="J12" s="119">
        <v>2061</v>
      </c>
      <c r="K12" s="119">
        <v>2442</v>
      </c>
      <c r="L12" s="119">
        <v>314</v>
      </c>
      <c r="M12" s="119">
        <v>30946</v>
      </c>
      <c r="N12" s="382" t="s">
        <v>350</v>
      </c>
      <c r="O12" s="383"/>
    </row>
    <row r="13" spans="1:15" ht="21.95" customHeight="1" thickTop="1" thickBot="1">
      <c r="A13" s="109">
        <v>8512</v>
      </c>
      <c r="B13" s="107" t="s">
        <v>371</v>
      </c>
      <c r="C13" s="186">
        <f t="shared" si="0"/>
        <v>96868</v>
      </c>
      <c r="D13" s="118">
        <v>10854</v>
      </c>
      <c r="E13" s="118">
        <v>271</v>
      </c>
      <c r="F13" s="118">
        <v>3598</v>
      </c>
      <c r="G13" s="118">
        <v>442</v>
      </c>
      <c r="H13" s="118">
        <v>1032</v>
      </c>
      <c r="I13" s="118">
        <v>395</v>
      </c>
      <c r="J13" s="118">
        <v>4151</v>
      </c>
      <c r="K13" s="118">
        <v>11620</v>
      </c>
      <c r="L13" s="118">
        <v>387</v>
      </c>
      <c r="M13" s="118">
        <v>64118</v>
      </c>
      <c r="N13" s="380" t="s">
        <v>351</v>
      </c>
      <c r="O13" s="381"/>
    </row>
    <row r="14" spans="1:15" ht="21.95" customHeight="1" thickTop="1" thickBot="1">
      <c r="A14" s="126">
        <v>8513</v>
      </c>
      <c r="B14" s="125" t="s">
        <v>372</v>
      </c>
      <c r="C14" s="185">
        <f t="shared" si="0"/>
        <v>6775</v>
      </c>
      <c r="D14" s="119">
        <v>678</v>
      </c>
      <c r="E14" s="119">
        <v>109</v>
      </c>
      <c r="F14" s="119">
        <v>0</v>
      </c>
      <c r="G14" s="119">
        <v>0</v>
      </c>
      <c r="H14" s="119">
        <v>75</v>
      </c>
      <c r="I14" s="119">
        <v>72</v>
      </c>
      <c r="J14" s="119">
        <v>605</v>
      </c>
      <c r="K14" s="119">
        <v>1245</v>
      </c>
      <c r="L14" s="119">
        <v>0</v>
      </c>
      <c r="M14" s="119">
        <v>3991</v>
      </c>
      <c r="N14" s="382" t="s">
        <v>352</v>
      </c>
      <c r="O14" s="383"/>
    </row>
    <row r="15" spans="1:15" ht="21.95" customHeight="1" thickTop="1" thickBot="1">
      <c r="A15" s="109">
        <v>8514</v>
      </c>
      <c r="B15" s="107" t="s">
        <v>373</v>
      </c>
      <c r="C15" s="186">
        <f t="shared" si="0"/>
        <v>676178</v>
      </c>
      <c r="D15" s="118">
        <v>211476</v>
      </c>
      <c r="E15" s="118">
        <v>176</v>
      </c>
      <c r="F15" s="118">
        <v>7670</v>
      </c>
      <c r="G15" s="118">
        <v>9883</v>
      </c>
      <c r="H15" s="118">
        <v>6426</v>
      </c>
      <c r="I15" s="118">
        <v>12161</v>
      </c>
      <c r="J15" s="118">
        <v>87249</v>
      </c>
      <c r="K15" s="118">
        <v>74761</v>
      </c>
      <c r="L15" s="118">
        <v>1688</v>
      </c>
      <c r="M15" s="118">
        <v>264688</v>
      </c>
      <c r="N15" s="380" t="s">
        <v>16</v>
      </c>
      <c r="O15" s="381"/>
    </row>
    <row r="16" spans="1:15" ht="21.95" customHeight="1" thickTop="1" thickBot="1">
      <c r="A16" s="126">
        <v>8521</v>
      </c>
      <c r="B16" s="125" t="s">
        <v>374</v>
      </c>
      <c r="C16" s="185">
        <f t="shared" si="0"/>
        <v>2193</v>
      </c>
      <c r="D16" s="119">
        <v>187</v>
      </c>
      <c r="E16" s="119">
        <v>0</v>
      </c>
      <c r="F16" s="119">
        <v>20</v>
      </c>
      <c r="G16" s="119">
        <v>0</v>
      </c>
      <c r="H16" s="119">
        <v>28</v>
      </c>
      <c r="I16" s="119">
        <v>15</v>
      </c>
      <c r="J16" s="119">
        <v>143</v>
      </c>
      <c r="K16" s="119">
        <v>0</v>
      </c>
      <c r="L16" s="119">
        <v>0</v>
      </c>
      <c r="M16" s="119">
        <v>1800</v>
      </c>
      <c r="N16" s="382" t="s">
        <v>353</v>
      </c>
      <c r="O16" s="383"/>
    </row>
    <row r="17" spans="1:15" ht="21.95" customHeight="1" thickTop="1" thickBot="1">
      <c r="A17" s="109">
        <v>8522</v>
      </c>
      <c r="B17" s="107" t="s">
        <v>511</v>
      </c>
      <c r="C17" s="186">
        <f t="shared" si="0"/>
        <v>4588</v>
      </c>
      <c r="D17" s="118">
        <v>0</v>
      </c>
      <c r="E17" s="118">
        <v>0</v>
      </c>
      <c r="F17" s="118">
        <v>218</v>
      </c>
      <c r="G17" s="118">
        <v>3614</v>
      </c>
      <c r="H17" s="118">
        <v>14</v>
      </c>
      <c r="I17" s="118">
        <v>0</v>
      </c>
      <c r="J17" s="118">
        <v>265</v>
      </c>
      <c r="K17" s="118">
        <v>0</v>
      </c>
      <c r="L17" s="118">
        <v>477</v>
      </c>
      <c r="M17" s="118">
        <v>0</v>
      </c>
      <c r="N17" s="380" t="s">
        <v>512</v>
      </c>
      <c r="O17" s="381"/>
    </row>
    <row r="18" spans="1:15" ht="15.75" thickTop="1" thickBot="1">
      <c r="A18" s="126">
        <v>8530</v>
      </c>
      <c r="B18" s="125" t="s">
        <v>375</v>
      </c>
      <c r="C18" s="185">
        <f t="shared" si="0"/>
        <v>123918</v>
      </c>
      <c r="D18" s="119">
        <v>16799</v>
      </c>
      <c r="E18" s="119">
        <v>0</v>
      </c>
      <c r="F18" s="119">
        <v>3900</v>
      </c>
      <c r="G18" s="119">
        <v>9737</v>
      </c>
      <c r="H18" s="119">
        <v>523</v>
      </c>
      <c r="I18" s="119">
        <v>3627</v>
      </c>
      <c r="J18" s="119">
        <v>72265</v>
      </c>
      <c r="K18" s="119">
        <v>41</v>
      </c>
      <c r="L18" s="119">
        <v>881</v>
      </c>
      <c r="M18" s="119">
        <v>16145</v>
      </c>
      <c r="N18" s="382" t="s">
        <v>15</v>
      </c>
      <c r="O18" s="383"/>
    </row>
    <row r="19" spans="1:15" s="298" customFormat="1" ht="15.75" customHeight="1" thickTop="1" thickBot="1">
      <c r="A19" s="109">
        <v>8541</v>
      </c>
      <c r="B19" s="107" t="s">
        <v>376</v>
      </c>
      <c r="C19" s="186">
        <f t="shared" si="0"/>
        <v>0</v>
      </c>
      <c r="D19" s="118">
        <v>0</v>
      </c>
      <c r="E19" s="118">
        <v>0</v>
      </c>
      <c r="F19" s="118">
        <v>0</v>
      </c>
      <c r="G19" s="118">
        <v>0</v>
      </c>
      <c r="H19" s="118">
        <v>0</v>
      </c>
      <c r="I19" s="118">
        <v>0</v>
      </c>
      <c r="J19" s="118">
        <v>0</v>
      </c>
      <c r="K19" s="118">
        <v>0</v>
      </c>
      <c r="L19" s="118">
        <v>0</v>
      </c>
      <c r="M19" s="118">
        <v>0</v>
      </c>
      <c r="N19" s="380" t="s">
        <v>354</v>
      </c>
      <c r="O19" s="381"/>
    </row>
    <row r="20" spans="1:15" ht="15.75" customHeight="1" thickTop="1" thickBot="1">
      <c r="A20" s="126">
        <v>8542</v>
      </c>
      <c r="B20" s="125" t="s">
        <v>377</v>
      </c>
      <c r="C20" s="185">
        <f t="shared" si="0"/>
        <v>4672</v>
      </c>
      <c r="D20" s="119">
        <v>1857</v>
      </c>
      <c r="E20" s="119">
        <v>4</v>
      </c>
      <c r="F20" s="119">
        <v>78</v>
      </c>
      <c r="G20" s="119">
        <v>61</v>
      </c>
      <c r="H20" s="119">
        <v>105</v>
      </c>
      <c r="I20" s="119">
        <v>3</v>
      </c>
      <c r="J20" s="119">
        <v>153</v>
      </c>
      <c r="K20" s="119">
        <v>20</v>
      </c>
      <c r="L20" s="119">
        <v>0</v>
      </c>
      <c r="M20" s="119">
        <v>2391</v>
      </c>
      <c r="N20" s="382" t="s">
        <v>355</v>
      </c>
      <c r="O20" s="383"/>
    </row>
    <row r="21" spans="1:15" ht="15.75" customHeight="1" thickTop="1" thickBot="1">
      <c r="A21" s="109">
        <v>8543</v>
      </c>
      <c r="B21" s="107" t="s">
        <v>388</v>
      </c>
      <c r="C21" s="186">
        <f t="shared" si="0"/>
        <v>4807</v>
      </c>
      <c r="D21" s="118">
        <v>1202</v>
      </c>
      <c r="E21" s="118">
        <v>0</v>
      </c>
      <c r="F21" s="118">
        <v>33</v>
      </c>
      <c r="G21" s="118">
        <v>0</v>
      </c>
      <c r="H21" s="118">
        <v>142</v>
      </c>
      <c r="I21" s="118">
        <v>47</v>
      </c>
      <c r="J21" s="118">
        <v>730</v>
      </c>
      <c r="K21" s="118">
        <v>162</v>
      </c>
      <c r="L21" s="118">
        <v>10</v>
      </c>
      <c r="M21" s="118">
        <v>2481</v>
      </c>
      <c r="N21" s="380" t="s">
        <v>356</v>
      </c>
      <c r="O21" s="381"/>
    </row>
    <row r="22" spans="1:15" ht="15.75" thickTop="1" thickBot="1">
      <c r="A22" s="126">
        <v>8544</v>
      </c>
      <c r="B22" s="125" t="s">
        <v>378</v>
      </c>
      <c r="C22" s="185">
        <f t="shared" si="0"/>
        <v>20281</v>
      </c>
      <c r="D22" s="119">
        <v>9500</v>
      </c>
      <c r="E22" s="119">
        <v>365</v>
      </c>
      <c r="F22" s="119">
        <v>255</v>
      </c>
      <c r="G22" s="119">
        <v>326</v>
      </c>
      <c r="H22" s="119">
        <v>1726</v>
      </c>
      <c r="I22" s="119">
        <v>304</v>
      </c>
      <c r="J22" s="119">
        <v>2772</v>
      </c>
      <c r="K22" s="119">
        <v>34</v>
      </c>
      <c r="L22" s="119">
        <v>0</v>
      </c>
      <c r="M22" s="119">
        <v>4999</v>
      </c>
      <c r="N22" s="382" t="s">
        <v>357</v>
      </c>
      <c r="O22" s="383"/>
    </row>
    <row r="23" spans="1:15" ht="21.95" customHeight="1" thickTop="1" thickBot="1">
      <c r="A23" s="109">
        <v>8545</v>
      </c>
      <c r="B23" s="107" t="s">
        <v>379</v>
      </c>
      <c r="C23" s="186">
        <f t="shared" si="0"/>
        <v>14368</v>
      </c>
      <c r="D23" s="118">
        <v>3808</v>
      </c>
      <c r="E23" s="118">
        <v>0</v>
      </c>
      <c r="F23" s="118">
        <v>289</v>
      </c>
      <c r="G23" s="118">
        <v>1821</v>
      </c>
      <c r="H23" s="118">
        <v>158</v>
      </c>
      <c r="I23" s="118">
        <v>181</v>
      </c>
      <c r="J23" s="118">
        <v>421</v>
      </c>
      <c r="K23" s="118">
        <v>345</v>
      </c>
      <c r="L23" s="118">
        <v>59</v>
      </c>
      <c r="M23" s="118">
        <v>7286</v>
      </c>
      <c r="N23" s="380" t="s">
        <v>358</v>
      </c>
      <c r="O23" s="381"/>
    </row>
    <row r="24" spans="1:15" ht="15.75" thickTop="1" thickBot="1">
      <c r="A24" s="126">
        <v>8548</v>
      </c>
      <c r="B24" s="125" t="s">
        <v>380</v>
      </c>
      <c r="C24" s="185">
        <f t="shared" si="0"/>
        <v>24842</v>
      </c>
      <c r="D24" s="119">
        <v>2212</v>
      </c>
      <c r="E24" s="119">
        <v>88</v>
      </c>
      <c r="F24" s="119">
        <v>827</v>
      </c>
      <c r="G24" s="119">
        <v>1430</v>
      </c>
      <c r="H24" s="119">
        <v>699</v>
      </c>
      <c r="I24" s="119">
        <v>188</v>
      </c>
      <c r="J24" s="119">
        <v>1522</v>
      </c>
      <c r="K24" s="119">
        <v>930</v>
      </c>
      <c r="L24" s="119">
        <v>101</v>
      </c>
      <c r="M24" s="119">
        <v>16845</v>
      </c>
      <c r="N24" s="382" t="s">
        <v>401</v>
      </c>
      <c r="O24" s="383"/>
    </row>
    <row r="25" spans="1:15" ht="15.75" thickTop="1" thickBot="1">
      <c r="A25" s="109">
        <v>8610</v>
      </c>
      <c r="B25" s="107" t="s">
        <v>381</v>
      </c>
      <c r="C25" s="186">
        <f t="shared" si="0"/>
        <v>86852</v>
      </c>
      <c r="D25" s="118">
        <v>33506</v>
      </c>
      <c r="E25" s="118">
        <v>145</v>
      </c>
      <c r="F25" s="118">
        <v>1415</v>
      </c>
      <c r="G25" s="118">
        <v>18090</v>
      </c>
      <c r="H25" s="118">
        <v>804</v>
      </c>
      <c r="I25" s="118">
        <v>10418</v>
      </c>
      <c r="J25" s="118">
        <v>4711</v>
      </c>
      <c r="K25" s="118">
        <v>0</v>
      </c>
      <c r="L25" s="118">
        <v>0</v>
      </c>
      <c r="M25" s="118">
        <v>17763</v>
      </c>
      <c r="N25" s="380" t="s">
        <v>359</v>
      </c>
      <c r="O25" s="381"/>
    </row>
    <row r="26" spans="1:15" ht="15.75" thickTop="1" thickBot="1">
      <c r="A26" s="126">
        <v>8621</v>
      </c>
      <c r="B26" s="125" t="s">
        <v>389</v>
      </c>
      <c r="C26" s="185">
        <f t="shared" si="0"/>
        <v>83665</v>
      </c>
      <c r="D26" s="119">
        <v>35238</v>
      </c>
      <c r="E26" s="119">
        <v>21</v>
      </c>
      <c r="F26" s="119">
        <v>1739</v>
      </c>
      <c r="G26" s="119">
        <v>533</v>
      </c>
      <c r="H26" s="119">
        <v>246</v>
      </c>
      <c r="I26" s="119">
        <v>1529</v>
      </c>
      <c r="J26" s="119">
        <v>6118</v>
      </c>
      <c r="K26" s="119">
        <v>537</v>
      </c>
      <c r="L26" s="119">
        <v>900</v>
      </c>
      <c r="M26" s="119">
        <v>36804</v>
      </c>
      <c r="N26" s="382" t="s">
        <v>360</v>
      </c>
      <c r="O26" s="383"/>
    </row>
    <row r="27" spans="1:15" ht="15.75" thickTop="1" thickBot="1">
      <c r="A27" s="109">
        <v>8622</v>
      </c>
      <c r="B27" s="107" t="s">
        <v>382</v>
      </c>
      <c r="C27" s="186">
        <f t="shared" si="0"/>
        <v>75130</v>
      </c>
      <c r="D27" s="118">
        <v>9133</v>
      </c>
      <c r="E27" s="118">
        <v>0</v>
      </c>
      <c r="F27" s="118">
        <v>784</v>
      </c>
      <c r="G27" s="118">
        <v>448</v>
      </c>
      <c r="H27" s="118">
        <v>651</v>
      </c>
      <c r="I27" s="118">
        <v>2331</v>
      </c>
      <c r="J27" s="118">
        <v>3102</v>
      </c>
      <c r="K27" s="118">
        <v>165</v>
      </c>
      <c r="L27" s="118">
        <v>0</v>
      </c>
      <c r="M27" s="118">
        <v>58516</v>
      </c>
      <c r="N27" s="380" t="s">
        <v>361</v>
      </c>
      <c r="O27" s="381"/>
    </row>
    <row r="28" spans="1:15" ht="15.75" thickTop="1" thickBot="1">
      <c r="A28" s="126">
        <v>8623</v>
      </c>
      <c r="B28" s="125" t="s">
        <v>383</v>
      </c>
      <c r="C28" s="185">
        <f t="shared" si="0"/>
        <v>147277</v>
      </c>
      <c r="D28" s="119">
        <v>27667</v>
      </c>
      <c r="E28" s="119">
        <v>154</v>
      </c>
      <c r="F28" s="119">
        <v>4833</v>
      </c>
      <c r="G28" s="119">
        <v>0</v>
      </c>
      <c r="H28" s="119">
        <v>1493</v>
      </c>
      <c r="I28" s="119">
        <v>4436</v>
      </c>
      <c r="J28" s="119">
        <v>8114</v>
      </c>
      <c r="K28" s="119">
        <v>592</v>
      </c>
      <c r="L28" s="119">
        <v>1216</v>
      </c>
      <c r="M28" s="119">
        <v>98772</v>
      </c>
      <c r="N28" s="382" t="s">
        <v>362</v>
      </c>
      <c r="O28" s="383"/>
    </row>
    <row r="29" spans="1:15" ht="15.75" thickTop="1" thickBot="1">
      <c r="A29" s="109">
        <v>8690</v>
      </c>
      <c r="B29" s="107" t="s">
        <v>384</v>
      </c>
      <c r="C29" s="186">
        <f t="shared" si="0"/>
        <v>24026</v>
      </c>
      <c r="D29" s="118">
        <v>6096</v>
      </c>
      <c r="E29" s="118">
        <v>8</v>
      </c>
      <c r="F29" s="118">
        <v>1259</v>
      </c>
      <c r="G29" s="118">
        <v>254</v>
      </c>
      <c r="H29" s="118">
        <v>847</v>
      </c>
      <c r="I29" s="118">
        <v>1647</v>
      </c>
      <c r="J29" s="118">
        <v>1942</v>
      </c>
      <c r="K29" s="118">
        <v>2724</v>
      </c>
      <c r="L29" s="118">
        <v>215</v>
      </c>
      <c r="M29" s="118">
        <v>9034</v>
      </c>
      <c r="N29" s="380" t="s">
        <v>363</v>
      </c>
      <c r="O29" s="381"/>
    </row>
    <row r="30" spans="1:15" ht="16.5" customHeight="1" thickTop="1" thickBot="1">
      <c r="A30" s="126">
        <v>8700</v>
      </c>
      <c r="B30" s="125" t="s">
        <v>558</v>
      </c>
      <c r="C30" s="185">
        <f t="shared" si="0"/>
        <v>7983</v>
      </c>
      <c r="D30" s="119">
        <v>1783</v>
      </c>
      <c r="E30" s="119">
        <v>0</v>
      </c>
      <c r="F30" s="119">
        <v>210</v>
      </c>
      <c r="G30" s="119">
        <v>0</v>
      </c>
      <c r="H30" s="119">
        <v>434</v>
      </c>
      <c r="I30" s="119">
        <v>42</v>
      </c>
      <c r="J30" s="119">
        <v>708</v>
      </c>
      <c r="K30" s="119">
        <v>0</v>
      </c>
      <c r="L30" s="119">
        <v>0</v>
      </c>
      <c r="M30" s="119">
        <v>4806</v>
      </c>
      <c r="N30" s="382" t="s">
        <v>559</v>
      </c>
      <c r="O30" s="383"/>
    </row>
    <row r="31" spans="1:15" ht="24" thickTop="1" thickBot="1">
      <c r="A31" s="109">
        <v>8810</v>
      </c>
      <c r="B31" s="107" t="s">
        <v>499</v>
      </c>
      <c r="C31" s="186">
        <f t="shared" si="0"/>
        <v>1072</v>
      </c>
      <c r="D31" s="118">
        <v>0</v>
      </c>
      <c r="E31" s="118">
        <v>0</v>
      </c>
      <c r="F31" s="118">
        <v>0</v>
      </c>
      <c r="G31" s="118">
        <v>0</v>
      </c>
      <c r="H31" s="118">
        <v>160</v>
      </c>
      <c r="I31" s="118">
        <v>0</v>
      </c>
      <c r="J31" s="118">
        <v>166</v>
      </c>
      <c r="K31" s="118">
        <v>0</v>
      </c>
      <c r="L31" s="118">
        <v>0</v>
      </c>
      <c r="M31" s="118">
        <v>746</v>
      </c>
      <c r="N31" s="380" t="s">
        <v>501</v>
      </c>
      <c r="O31" s="381"/>
    </row>
    <row r="32" spans="1:15" ht="16.5" customHeight="1" thickTop="1" thickBot="1">
      <c r="A32" s="126">
        <v>8890</v>
      </c>
      <c r="B32" s="125" t="s">
        <v>605</v>
      </c>
      <c r="C32" s="185">
        <f t="shared" si="0"/>
        <v>44036</v>
      </c>
      <c r="D32" s="119">
        <v>4297</v>
      </c>
      <c r="E32" s="119">
        <v>562</v>
      </c>
      <c r="F32" s="119">
        <v>482</v>
      </c>
      <c r="G32" s="119">
        <v>279</v>
      </c>
      <c r="H32" s="119">
        <v>502</v>
      </c>
      <c r="I32" s="119">
        <v>325</v>
      </c>
      <c r="J32" s="119">
        <v>3941</v>
      </c>
      <c r="K32" s="119">
        <v>415</v>
      </c>
      <c r="L32" s="119">
        <v>914</v>
      </c>
      <c r="M32" s="119">
        <v>32319</v>
      </c>
      <c r="N32" s="382" t="s">
        <v>604</v>
      </c>
      <c r="O32" s="383"/>
    </row>
    <row r="33" spans="1:15" ht="21.95" customHeight="1" thickTop="1" thickBot="1">
      <c r="A33" s="109">
        <v>9000</v>
      </c>
      <c r="B33" s="107" t="s">
        <v>390</v>
      </c>
      <c r="C33" s="186">
        <f t="shared" si="0"/>
        <v>19294</v>
      </c>
      <c r="D33" s="118">
        <v>3597</v>
      </c>
      <c r="E33" s="118">
        <v>0</v>
      </c>
      <c r="F33" s="118">
        <v>260</v>
      </c>
      <c r="G33" s="118">
        <v>0</v>
      </c>
      <c r="H33" s="118">
        <v>0</v>
      </c>
      <c r="I33" s="118">
        <v>2407</v>
      </c>
      <c r="J33" s="118">
        <v>0</v>
      </c>
      <c r="K33" s="118">
        <v>46</v>
      </c>
      <c r="L33" s="118">
        <v>0</v>
      </c>
      <c r="M33" s="118">
        <v>12984</v>
      </c>
      <c r="N33" s="380" t="s">
        <v>364</v>
      </c>
      <c r="O33" s="381"/>
    </row>
    <row r="34" spans="1:15" ht="16.5" customHeight="1" thickTop="1" thickBot="1">
      <c r="A34" s="126">
        <v>9103</v>
      </c>
      <c r="B34" s="125" t="s">
        <v>405</v>
      </c>
      <c r="C34" s="185">
        <f t="shared" si="0"/>
        <v>1218</v>
      </c>
      <c r="D34" s="119">
        <v>0</v>
      </c>
      <c r="E34" s="119">
        <v>0</v>
      </c>
      <c r="F34" s="119">
        <v>72</v>
      </c>
      <c r="G34" s="119">
        <v>0</v>
      </c>
      <c r="H34" s="119">
        <v>0</v>
      </c>
      <c r="I34" s="119">
        <v>0</v>
      </c>
      <c r="J34" s="119">
        <v>0</v>
      </c>
      <c r="K34" s="119">
        <v>679</v>
      </c>
      <c r="L34" s="119">
        <v>0</v>
      </c>
      <c r="M34" s="119">
        <v>467</v>
      </c>
      <c r="N34" s="382" t="s">
        <v>400</v>
      </c>
      <c r="O34" s="383"/>
    </row>
    <row r="35" spans="1:15" ht="21.95" customHeight="1" thickTop="1" thickBot="1">
      <c r="A35" s="109">
        <v>9312</v>
      </c>
      <c r="B35" s="107" t="s">
        <v>385</v>
      </c>
      <c r="C35" s="186">
        <f t="shared" si="0"/>
        <v>62087</v>
      </c>
      <c r="D35" s="118">
        <v>17641</v>
      </c>
      <c r="E35" s="118">
        <v>28</v>
      </c>
      <c r="F35" s="118">
        <v>1583</v>
      </c>
      <c r="G35" s="118">
        <v>4140</v>
      </c>
      <c r="H35" s="118">
        <v>613</v>
      </c>
      <c r="I35" s="118">
        <v>4291</v>
      </c>
      <c r="J35" s="118">
        <v>2796</v>
      </c>
      <c r="K35" s="118">
        <v>300</v>
      </c>
      <c r="L35" s="118">
        <v>138</v>
      </c>
      <c r="M35" s="118">
        <v>30557</v>
      </c>
      <c r="N35" s="380" t="s">
        <v>365</v>
      </c>
      <c r="O35" s="381"/>
    </row>
    <row r="36" spans="1:15" ht="16.5" customHeight="1" thickTop="1" thickBot="1">
      <c r="A36" s="126">
        <v>9319</v>
      </c>
      <c r="B36" s="125" t="s">
        <v>386</v>
      </c>
      <c r="C36" s="185">
        <f t="shared" si="0"/>
        <v>5</v>
      </c>
      <c r="D36" s="119">
        <v>5</v>
      </c>
      <c r="E36" s="119">
        <v>0</v>
      </c>
      <c r="F36" s="119">
        <v>0</v>
      </c>
      <c r="G36" s="119">
        <v>0</v>
      </c>
      <c r="H36" s="119">
        <v>0</v>
      </c>
      <c r="I36" s="119">
        <v>0</v>
      </c>
      <c r="J36" s="119">
        <v>0</v>
      </c>
      <c r="K36" s="119">
        <v>0</v>
      </c>
      <c r="L36" s="119">
        <v>0</v>
      </c>
      <c r="M36" s="119">
        <v>0</v>
      </c>
      <c r="N36" s="382" t="s">
        <v>366</v>
      </c>
      <c r="O36" s="383"/>
    </row>
    <row r="37" spans="1:15" ht="21.95" customHeight="1" thickTop="1" thickBot="1">
      <c r="A37" s="109">
        <v>9321</v>
      </c>
      <c r="B37" s="107" t="s">
        <v>391</v>
      </c>
      <c r="C37" s="186">
        <f t="shared" si="0"/>
        <v>60080</v>
      </c>
      <c r="D37" s="118">
        <v>16544</v>
      </c>
      <c r="E37" s="118">
        <v>0</v>
      </c>
      <c r="F37" s="118">
        <v>279</v>
      </c>
      <c r="G37" s="118">
        <v>0</v>
      </c>
      <c r="H37" s="118">
        <v>94</v>
      </c>
      <c r="I37" s="118">
        <v>7493</v>
      </c>
      <c r="J37" s="118">
        <v>3838</v>
      </c>
      <c r="K37" s="118">
        <v>0</v>
      </c>
      <c r="L37" s="118">
        <v>0</v>
      </c>
      <c r="M37" s="118">
        <v>31832</v>
      </c>
      <c r="N37" s="380" t="s">
        <v>367</v>
      </c>
      <c r="O37" s="381"/>
    </row>
    <row r="38" spans="1:15" ht="16.5" customHeight="1" thickTop="1" thickBot="1">
      <c r="A38" s="126">
        <v>9329</v>
      </c>
      <c r="B38" s="125" t="s">
        <v>392</v>
      </c>
      <c r="C38" s="185">
        <f t="shared" si="0"/>
        <v>27190</v>
      </c>
      <c r="D38" s="119">
        <v>7088</v>
      </c>
      <c r="E38" s="119">
        <v>1</v>
      </c>
      <c r="F38" s="119">
        <v>1</v>
      </c>
      <c r="G38" s="119">
        <v>1446</v>
      </c>
      <c r="H38" s="119">
        <v>92</v>
      </c>
      <c r="I38" s="119">
        <v>76</v>
      </c>
      <c r="J38" s="119">
        <v>2395</v>
      </c>
      <c r="K38" s="119">
        <v>0</v>
      </c>
      <c r="L38" s="119">
        <v>0</v>
      </c>
      <c r="M38" s="119">
        <v>16091</v>
      </c>
      <c r="N38" s="382" t="s">
        <v>399</v>
      </c>
      <c r="O38" s="383"/>
    </row>
    <row r="39" spans="1:15" s="136" customFormat="1" ht="46.5" thickTop="1" thickBot="1">
      <c r="A39" s="282">
        <v>9500</v>
      </c>
      <c r="B39" s="107" t="s">
        <v>393</v>
      </c>
      <c r="C39" s="286">
        <f t="shared" si="0"/>
        <v>45997</v>
      </c>
      <c r="D39" s="118">
        <v>4920</v>
      </c>
      <c r="E39" s="118">
        <v>402</v>
      </c>
      <c r="F39" s="118">
        <v>1843</v>
      </c>
      <c r="G39" s="118">
        <v>11</v>
      </c>
      <c r="H39" s="118">
        <v>1155</v>
      </c>
      <c r="I39" s="118">
        <v>1437</v>
      </c>
      <c r="J39" s="118">
        <v>272</v>
      </c>
      <c r="K39" s="118">
        <v>618</v>
      </c>
      <c r="L39" s="118">
        <v>0</v>
      </c>
      <c r="M39" s="118">
        <v>35339</v>
      </c>
      <c r="N39" s="524" t="s">
        <v>407</v>
      </c>
      <c r="O39" s="525"/>
    </row>
    <row r="40" spans="1:15" ht="16.5" customHeight="1" thickTop="1" thickBot="1">
      <c r="A40" s="126">
        <v>9601</v>
      </c>
      <c r="B40" s="125" t="s">
        <v>395</v>
      </c>
      <c r="C40" s="185">
        <f t="shared" si="0"/>
        <v>68867</v>
      </c>
      <c r="D40" s="119">
        <v>2338</v>
      </c>
      <c r="E40" s="119">
        <v>58</v>
      </c>
      <c r="F40" s="119">
        <v>4830</v>
      </c>
      <c r="G40" s="119">
        <v>5459</v>
      </c>
      <c r="H40" s="119">
        <v>620</v>
      </c>
      <c r="I40" s="119">
        <v>1615</v>
      </c>
      <c r="J40" s="119">
        <v>355</v>
      </c>
      <c r="K40" s="119">
        <v>0</v>
      </c>
      <c r="L40" s="119">
        <v>0</v>
      </c>
      <c r="M40" s="119">
        <v>53592</v>
      </c>
      <c r="N40" s="382" t="s">
        <v>398</v>
      </c>
      <c r="O40" s="383"/>
    </row>
    <row r="41" spans="1:15" ht="21.95" customHeight="1" thickTop="1" thickBot="1">
      <c r="A41" s="109">
        <v>9602</v>
      </c>
      <c r="B41" s="107" t="s">
        <v>394</v>
      </c>
      <c r="C41" s="186">
        <f t="shared" si="0"/>
        <v>171870</v>
      </c>
      <c r="D41" s="118">
        <v>12625</v>
      </c>
      <c r="E41" s="118">
        <v>79</v>
      </c>
      <c r="F41" s="118">
        <v>4987</v>
      </c>
      <c r="G41" s="118">
        <v>20</v>
      </c>
      <c r="H41" s="118">
        <v>864</v>
      </c>
      <c r="I41" s="118">
        <v>1531</v>
      </c>
      <c r="J41" s="118">
        <v>5025</v>
      </c>
      <c r="K41" s="118">
        <v>948</v>
      </c>
      <c r="L41" s="118">
        <v>225</v>
      </c>
      <c r="M41" s="118">
        <v>145566</v>
      </c>
      <c r="N41" s="380" t="s">
        <v>368</v>
      </c>
      <c r="O41" s="381"/>
    </row>
    <row r="42" spans="1:15" ht="16.5" customHeight="1" thickTop="1">
      <c r="A42" s="283">
        <v>9609</v>
      </c>
      <c r="B42" s="125" t="s">
        <v>396</v>
      </c>
      <c r="C42" s="287">
        <f t="shared" si="0"/>
        <v>27817</v>
      </c>
      <c r="D42" s="281">
        <v>3878</v>
      </c>
      <c r="E42" s="281">
        <v>164</v>
      </c>
      <c r="F42" s="281">
        <v>629</v>
      </c>
      <c r="G42" s="281">
        <v>436</v>
      </c>
      <c r="H42" s="281">
        <v>413</v>
      </c>
      <c r="I42" s="281">
        <v>359</v>
      </c>
      <c r="J42" s="281">
        <v>1440</v>
      </c>
      <c r="K42" s="281">
        <v>177</v>
      </c>
      <c r="L42" s="281">
        <v>0</v>
      </c>
      <c r="M42" s="281">
        <v>20321</v>
      </c>
      <c r="N42" s="384" t="s">
        <v>397</v>
      </c>
      <c r="O42" s="385"/>
    </row>
    <row r="43" spans="1:15" ht="33" customHeight="1">
      <c r="A43" s="526" t="s">
        <v>7</v>
      </c>
      <c r="B43" s="527"/>
      <c r="C43" s="294">
        <f t="shared" ref="C43:L43" si="1">SUM(C8:C42)</f>
        <v>2521373</v>
      </c>
      <c r="D43" s="294">
        <f t="shared" si="1"/>
        <v>502710</v>
      </c>
      <c r="E43" s="294">
        <f t="shared" si="1"/>
        <v>6002</v>
      </c>
      <c r="F43" s="294">
        <f t="shared" si="1"/>
        <v>54176</v>
      </c>
      <c r="G43" s="294">
        <f t="shared" si="1"/>
        <v>58938</v>
      </c>
      <c r="H43" s="294">
        <f t="shared" si="1"/>
        <v>37182</v>
      </c>
      <c r="I43" s="294">
        <f t="shared" si="1"/>
        <v>71957</v>
      </c>
      <c r="J43" s="294">
        <f t="shared" si="1"/>
        <v>235285</v>
      </c>
      <c r="K43" s="294">
        <f t="shared" si="1"/>
        <v>104195</v>
      </c>
      <c r="L43" s="294">
        <f t="shared" si="1"/>
        <v>59238</v>
      </c>
      <c r="M43" s="294">
        <f>SUM(M8:M42)</f>
        <v>1391690</v>
      </c>
      <c r="N43" s="477" t="s">
        <v>4</v>
      </c>
      <c r="O43" s="478"/>
    </row>
  </sheetData>
  <mergeCells count="45">
    <mergeCell ref="N31:O31"/>
    <mergeCell ref="N29:O29"/>
    <mergeCell ref="N8:O8"/>
    <mergeCell ref="N9:O9"/>
    <mergeCell ref="N10:O10"/>
    <mergeCell ref="N14:O14"/>
    <mergeCell ref="N15:O15"/>
    <mergeCell ref="N11:O11"/>
    <mergeCell ref="N12:O12"/>
    <mergeCell ref="N13:O13"/>
    <mergeCell ref="N30:O30"/>
    <mergeCell ref="N7:O7"/>
    <mergeCell ref="A43:B43"/>
    <mergeCell ref="N43:O43"/>
    <mergeCell ref="N22:O22"/>
    <mergeCell ref="N23:O23"/>
    <mergeCell ref="N16:O16"/>
    <mergeCell ref="N17:O17"/>
    <mergeCell ref="N18:O18"/>
    <mergeCell ref="N19:O19"/>
    <mergeCell ref="N20:O20"/>
    <mergeCell ref="N21:O21"/>
    <mergeCell ref="N24:O24"/>
    <mergeCell ref="N25:O25"/>
    <mergeCell ref="N26:O26"/>
    <mergeCell ref="N27:O27"/>
    <mergeCell ref="N28:O28"/>
    <mergeCell ref="A6:B6"/>
    <mergeCell ref="N6:O6"/>
    <mergeCell ref="A1:O1"/>
    <mergeCell ref="A2:O2"/>
    <mergeCell ref="A3:O3"/>
    <mergeCell ref="A4:O4"/>
    <mergeCell ref="A5:O5"/>
    <mergeCell ref="N42:O42"/>
    <mergeCell ref="N33:O33"/>
    <mergeCell ref="N34:O34"/>
    <mergeCell ref="N35:O35"/>
    <mergeCell ref="N36:O36"/>
    <mergeCell ref="N37:O37"/>
    <mergeCell ref="N32:O32"/>
    <mergeCell ref="N38:O38"/>
    <mergeCell ref="N39:O39"/>
    <mergeCell ref="N40:O40"/>
    <mergeCell ref="N41:O41"/>
  </mergeCells>
  <printOptions horizontalCentered="1" verticalCentered="1"/>
  <pageMargins left="0" right="0" top="0" bottom="0" header="0.31496062992125984" footer="0.31496062992125984"/>
  <pageSetup paperSize="9" scale="64"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3" tint="0.39997558519241921"/>
  </sheetPr>
  <dimension ref="A1:N16"/>
  <sheetViews>
    <sheetView view="pageBreakPreview" zoomScaleNormal="100" zoomScaleSheetLayoutView="100" workbookViewId="0">
      <selection activeCell="B6" sqref="B6:L6"/>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53</v>
      </c>
      <c r="C2" s="548"/>
      <c r="D2" s="548"/>
      <c r="E2" s="548"/>
      <c r="F2" s="548"/>
      <c r="G2" s="548"/>
      <c r="H2" s="548"/>
      <c r="I2" s="548"/>
      <c r="J2" s="548"/>
      <c r="K2" s="548"/>
      <c r="L2" s="548"/>
      <c r="M2" s="549"/>
    </row>
    <row r="3" spans="1:14" ht="18">
      <c r="A3" s="547"/>
      <c r="B3" s="548" t="s">
        <v>83</v>
      </c>
      <c r="C3" s="548"/>
      <c r="D3" s="548"/>
      <c r="E3" s="548"/>
      <c r="F3" s="548"/>
      <c r="G3" s="548"/>
      <c r="H3" s="548"/>
      <c r="I3" s="548"/>
      <c r="J3" s="548"/>
      <c r="K3" s="548"/>
      <c r="L3" s="548"/>
      <c r="M3" s="549"/>
    </row>
    <row r="4" spans="1:14" ht="18">
      <c r="A4" s="547"/>
      <c r="B4" s="548" t="s">
        <v>492</v>
      </c>
      <c r="C4" s="548"/>
      <c r="D4" s="548"/>
      <c r="E4" s="548"/>
      <c r="F4" s="548"/>
      <c r="G4" s="548"/>
      <c r="H4" s="548"/>
      <c r="I4" s="548"/>
      <c r="J4" s="548"/>
      <c r="K4" s="548"/>
      <c r="L4" s="548"/>
      <c r="M4" s="549"/>
    </row>
    <row r="5" spans="1:14" ht="15.75">
      <c r="A5" s="547"/>
      <c r="B5" s="550" t="s">
        <v>54</v>
      </c>
      <c r="C5" s="550"/>
      <c r="D5" s="550"/>
      <c r="E5" s="550"/>
      <c r="F5" s="550"/>
      <c r="G5" s="550"/>
      <c r="H5" s="550"/>
      <c r="I5" s="550"/>
      <c r="J5" s="550"/>
      <c r="K5" s="550"/>
      <c r="L5" s="550"/>
      <c r="M5" s="549"/>
    </row>
    <row r="6" spans="1:14" ht="15.75">
      <c r="A6" s="547"/>
      <c r="B6" s="550" t="s">
        <v>84</v>
      </c>
      <c r="C6" s="550"/>
      <c r="D6" s="550"/>
      <c r="E6" s="550"/>
      <c r="F6" s="550"/>
      <c r="G6" s="550"/>
      <c r="H6" s="550"/>
      <c r="I6" s="550"/>
      <c r="J6" s="550"/>
      <c r="K6" s="550"/>
      <c r="L6" s="550"/>
      <c r="M6" s="549"/>
    </row>
    <row r="7" spans="1:14" ht="15.75">
      <c r="A7" s="547"/>
      <c r="B7" s="550" t="s">
        <v>493</v>
      </c>
      <c r="C7" s="550"/>
      <c r="D7" s="550"/>
      <c r="E7" s="550"/>
      <c r="F7" s="550"/>
      <c r="G7" s="550"/>
      <c r="H7" s="550"/>
      <c r="I7" s="550"/>
      <c r="J7" s="550"/>
      <c r="K7" s="550"/>
      <c r="L7" s="550"/>
      <c r="M7" s="549"/>
    </row>
    <row r="8" spans="1:14" ht="15.75">
      <c r="A8" s="551" t="s">
        <v>485</v>
      </c>
      <c r="B8" s="551"/>
      <c r="C8" s="550">
        <v>2022</v>
      </c>
      <c r="D8" s="550"/>
      <c r="E8" s="550"/>
      <c r="F8" s="550"/>
      <c r="G8" s="550"/>
      <c r="H8" s="550"/>
      <c r="I8" s="550"/>
      <c r="J8" s="550"/>
      <c r="K8" s="550"/>
      <c r="L8" s="552" t="s">
        <v>90</v>
      </c>
      <c r="M8" s="552"/>
    </row>
    <row r="9" spans="1:14"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4"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4" ht="51" customHeight="1" thickBot="1">
      <c r="A11" s="45" t="s">
        <v>266</v>
      </c>
      <c r="B11" s="37" t="s">
        <v>438</v>
      </c>
      <c r="C11" s="146">
        <v>3560596</v>
      </c>
      <c r="D11" s="179">
        <v>90805</v>
      </c>
      <c r="E11" s="146">
        <v>3651401</v>
      </c>
      <c r="F11" s="146">
        <f>H11+G11</f>
        <v>1234325</v>
      </c>
      <c r="G11" s="179">
        <v>543876</v>
      </c>
      <c r="H11" s="179">
        <v>690449</v>
      </c>
      <c r="I11" s="146">
        <f>K11+J11</f>
        <v>4885726</v>
      </c>
      <c r="J11" s="179">
        <v>87197</v>
      </c>
      <c r="K11" s="179">
        <v>4798529</v>
      </c>
      <c r="L11" s="433" t="s">
        <v>437</v>
      </c>
      <c r="M11" s="433"/>
    </row>
    <row r="12" spans="1:14" ht="51" customHeight="1" thickBot="1">
      <c r="A12" s="41" t="s">
        <v>415</v>
      </c>
      <c r="B12" s="38" t="s">
        <v>416</v>
      </c>
      <c r="C12" s="148">
        <v>3714643</v>
      </c>
      <c r="D12" s="149">
        <v>336090</v>
      </c>
      <c r="E12" s="148">
        <v>4050733</v>
      </c>
      <c r="F12" s="148">
        <f>H12+G12</f>
        <v>1273385</v>
      </c>
      <c r="G12" s="149">
        <v>1023029</v>
      </c>
      <c r="H12" s="149">
        <v>250356</v>
      </c>
      <c r="I12" s="148">
        <f>K12+J12</f>
        <v>5324118</v>
      </c>
      <c r="J12" s="149">
        <v>192236</v>
      </c>
      <c r="K12" s="149">
        <v>5131882</v>
      </c>
      <c r="L12" s="373" t="s">
        <v>410</v>
      </c>
      <c r="M12" s="373"/>
    </row>
    <row r="13" spans="1:14" ht="51" customHeight="1" thickBot="1">
      <c r="A13" s="42" t="s">
        <v>417</v>
      </c>
      <c r="B13" s="43" t="s">
        <v>418</v>
      </c>
      <c r="C13" s="152">
        <v>2769354</v>
      </c>
      <c r="D13" s="153">
        <v>177860</v>
      </c>
      <c r="E13" s="152">
        <v>2947214</v>
      </c>
      <c r="F13" s="146">
        <f t="shared" ref="F13:F15" si="0">H13+G13</f>
        <v>1102450</v>
      </c>
      <c r="G13" s="153">
        <v>470043</v>
      </c>
      <c r="H13" s="153">
        <v>632407</v>
      </c>
      <c r="I13" s="146">
        <f t="shared" ref="I13:I15" si="1">K13+J13</f>
        <v>4049664</v>
      </c>
      <c r="J13" s="153">
        <v>150002</v>
      </c>
      <c r="K13" s="153">
        <v>3899662</v>
      </c>
      <c r="L13" s="434" t="s">
        <v>411</v>
      </c>
      <c r="M13" s="434"/>
    </row>
    <row r="14" spans="1:14" ht="51" customHeight="1" thickBot="1">
      <c r="A14" s="44" t="s">
        <v>419</v>
      </c>
      <c r="B14" s="39" t="s">
        <v>420</v>
      </c>
      <c r="C14" s="180">
        <v>274616</v>
      </c>
      <c r="D14" s="181">
        <v>94906</v>
      </c>
      <c r="E14" s="180">
        <v>369522</v>
      </c>
      <c r="F14" s="148">
        <f t="shared" si="0"/>
        <v>246432</v>
      </c>
      <c r="G14" s="181">
        <v>169871</v>
      </c>
      <c r="H14" s="181">
        <v>76561</v>
      </c>
      <c r="I14" s="148">
        <f t="shared" si="1"/>
        <v>615954</v>
      </c>
      <c r="J14" s="181">
        <v>17816</v>
      </c>
      <c r="K14" s="181">
        <v>598138</v>
      </c>
      <c r="L14" s="360" t="s">
        <v>412</v>
      </c>
      <c r="M14" s="360"/>
    </row>
    <row r="15" spans="1:14" ht="51" customHeight="1">
      <c r="A15" s="115" t="s">
        <v>421</v>
      </c>
      <c r="B15" s="116" t="s">
        <v>422</v>
      </c>
      <c r="C15" s="154">
        <v>1014070</v>
      </c>
      <c r="D15" s="155">
        <v>48918</v>
      </c>
      <c r="E15" s="154">
        <v>1062988</v>
      </c>
      <c r="F15" s="255">
        <f t="shared" si="0"/>
        <v>479037</v>
      </c>
      <c r="G15" s="155">
        <v>314552</v>
      </c>
      <c r="H15" s="155">
        <v>164485</v>
      </c>
      <c r="I15" s="255">
        <f t="shared" si="1"/>
        <v>1542025</v>
      </c>
      <c r="J15" s="155">
        <v>41475</v>
      </c>
      <c r="K15" s="155">
        <v>1500550</v>
      </c>
      <c r="L15" s="422" t="s">
        <v>413</v>
      </c>
      <c r="M15" s="422"/>
    </row>
    <row r="16" spans="1:14" ht="66.75" customHeight="1">
      <c r="A16" s="370" t="s">
        <v>7</v>
      </c>
      <c r="B16" s="370"/>
      <c r="C16" s="156">
        <f t="shared" ref="C16:K16" si="2">SUM(C11:C15)</f>
        <v>11333279</v>
      </c>
      <c r="D16" s="156">
        <f t="shared" si="2"/>
        <v>748579</v>
      </c>
      <c r="E16" s="156">
        <f t="shared" si="2"/>
        <v>12081858</v>
      </c>
      <c r="F16" s="156">
        <f t="shared" si="2"/>
        <v>4335629</v>
      </c>
      <c r="G16" s="156">
        <f t="shared" si="2"/>
        <v>2521371</v>
      </c>
      <c r="H16" s="156">
        <f t="shared" si="2"/>
        <v>1814258</v>
      </c>
      <c r="I16" s="156">
        <f t="shared" si="2"/>
        <v>16417487</v>
      </c>
      <c r="J16" s="156">
        <f t="shared" si="2"/>
        <v>488726</v>
      </c>
      <c r="K16" s="156">
        <f t="shared" si="2"/>
        <v>15928761</v>
      </c>
      <c r="L16" s="363" t="s">
        <v>4</v>
      </c>
      <c r="M16" s="363"/>
    </row>
  </sheetData>
  <mergeCells count="25">
    <mergeCell ref="B7:L7"/>
    <mergeCell ref="A9:A10"/>
    <mergeCell ref="B9:B10"/>
    <mergeCell ref="A1:M1"/>
    <mergeCell ref="B2:L2"/>
    <mergeCell ref="B3:L3"/>
    <mergeCell ref="B5:L5"/>
    <mergeCell ref="B6:L6"/>
    <mergeCell ref="B4:L4"/>
    <mergeCell ref="L15:M15"/>
    <mergeCell ref="A8:B8"/>
    <mergeCell ref="C8:K8"/>
    <mergeCell ref="A16:B16"/>
    <mergeCell ref="L16:M16"/>
    <mergeCell ref="L8:M8"/>
    <mergeCell ref="L14:M14"/>
    <mergeCell ref="L11:M11"/>
    <mergeCell ref="L12:M12"/>
    <mergeCell ref="L13:M13"/>
    <mergeCell ref="L9:M10"/>
    <mergeCell ref="C9:C10"/>
    <mergeCell ref="D9:D10"/>
    <mergeCell ref="E9:E10"/>
    <mergeCell ref="F9:H9"/>
    <mergeCell ref="I9:K9"/>
  </mergeCells>
  <printOptions horizontalCentered="1" verticalCentered="1"/>
  <pageMargins left="0" right="0" top="0" bottom="0" header="0.31496062992125984" footer="0.31496062992125984"/>
  <pageSetup paperSize="9" scale="75"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3" tint="0.39997558519241921"/>
  </sheetPr>
  <dimension ref="A1:M21"/>
  <sheetViews>
    <sheetView view="pageBreakPreview" zoomScaleNormal="100" zoomScaleSheetLayoutView="100" workbookViewId="0">
      <selection activeCell="B4" sqref="B4:L4"/>
    </sheetView>
  </sheetViews>
  <sheetFormatPr defaultColWidth="9.140625" defaultRowHeight="14.25"/>
  <cols>
    <col min="1" max="1" width="5.7109375" style="2" customWidth="1"/>
    <col min="2" max="2" width="30.7109375" style="1" customWidth="1"/>
    <col min="3" max="11" width="9.7109375" style="1" customWidth="1"/>
    <col min="12" max="12" width="30.7109375" style="1" customWidth="1"/>
    <col min="13" max="13" width="5.7109375" style="1" customWidth="1"/>
    <col min="14" max="16384" width="9.140625" style="1"/>
  </cols>
  <sheetData>
    <row r="1" spans="1:13" s="4" customFormat="1">
      <c r="A1" s="546"/>
      <c r="B1" s="546"/>
      <c r="C1" s="546"/>
      <c r="D1" s="546"/>
      <c r="E1" s="546"/>
      <c r="F1" s="546"/>
      <c r="G1" s="546"/>
      <c r="H1" s="546"/>
      <c r="I1" s="546"/>
      <c r="J1" s="546"/>
      <c r="K1" s="546"/>
      <c r="L1" s="546"/>
      <c r="M1" s="546"/>
    </row>
    <row r="2" spans="1:13" ht="18">
      <c r="A2" s="547"/>
      <c r="B2" s="548" t="s">
        <v>53</v>
      </c>
      <c r="C2" s="548"/>
      <c r="D2" s="548"/>
      <c r="E2" s="548"/>
      <c r="F2" s="548"/>
      <c r="G2" s="548"/>
      <c r="H2" s="548"/>
      <c r="I2" s="548"/>
      <c r="J2" s="548"/>
      <c r="K2" s="548"/>
      <c r="L2" s="548"/>
      <c r="M2" s="549"/>
    </row>
    <row r="3" spans="1:13" ht="18">
      <c r="A3" s="547"/>
      <c r="B3" s="548" t="s">
        <v>83</v>
      </c>
      <c r="C3" s="548"/>
      <c r="D3" s="548"/>
      <c r="E3" s="548"/>
      <c r="F3" s="548"/>
      <c r="G3" s="548"/>
      <c r="H3" s="548"/>
      <c r="I3" s="548"/>
      <c r="J3" s="548"/>
      <c r="K3" s="548"/>
      <c r="L3" s="548"/>
      <c r="M3" s="549"/>
    </row>
    <row r="4" spans="1:13" ht="18">
      <c r="A4" s="547"/>
      <c r="B4" s="548" t="s">
        <v>496</v>
      </c>
      <c r="C4" s="548"/>
      <c r="D4" s="548"/>
      <c r="E4" s="548"/>
      <c r="F4" s="548"/>
      <c r="G4" s="548"/>
      <c r="H4" s="548"/>
      <c r="I4" s="548"/>
      <c r="J4" s="548"/>
      <c r="K4" s="548"/>
      <c r="L4" s="548"/>
      <c r="M4" s="549"/>
    </row>
    <row r="5" spans="1:13" ht="15.75">
      <c r="A5" s="547"/>
      <c r="B5" s="550" t="s">
        <v>54</v>
      </c>
      <c r="C5" s="550"/>
      <c r="D5" s="550"/>
      <c r="E5" s="550"/>
      <c r="F5" s="550"/>
      <c r="G5" s="550"/>
      <c r="H5" s="550"/>
      <c r="I5" s="550"/>
      <c r="J5" s="550"/>
      <c r="K5" s="550"/>
      <c r="L5" s="550"/>
      <c r="M5" s="549"/>
    </row>
    <row r="6" spans="1:13" ht="15.75">
      <c r="A6" s="547"/>
      <c r="B6" s="550" t="s">
        <v>84</v>
      </c>
      <c r="C6" s="550"/>
      <c r="D6" s="550"/>
      <c r="E6" s="550"/>
      <c r="F6" s="550"/>
      <c r="G6" s="550"/>
      <c r="H6" s="550"/>
      <c r="I6" s="550"/>
      <c r="J6" s="550"/>
      <c r="K6" s="550"/>
      <c r="L6" s="550"/>
      <c r="M6" s="549"/>
    </row>
    <row r="7" spans="1:13" ht="15.75">
      <c r="A7" s="547"/>
      <c r="B7" s="550" t="s">
        <v>495</v>
      </c>
      <c r="C7" s="550"/>
      <c r="D7" s="550"/>
      <c r="E7" s="550"/>
      <c r="F7" s="550"/>
      <c r="G7" s="550"/>
      <c r="H7" s="550"/>
      <c r="I7" s="550"/>
      <c r="J7" s="550"/>
      <c r="K7" s="550"/>
      <c r="L7" s="550"/>
      <c r="M7" s="549"/>
    </row>
    <row r="8" spans="1:13" ht="15.75">
      <c r="A8" s="551" t="s">
        <v>486</v>
      </c>
      <c r="B8" s="551"/>
      <c r="C8" s="550">
        <v>2022</v>
      </c>
      <c r="D8" s="550"/>
      <c r="E8" s="550"/>
      <c r="F8" s="550"/>
      <c r="G8" s="550"/>
      <c r="H8" s="550"/>
      <c r="I8" s="550"/>
      <c r="J8" s="550"/>
      <c r="K8" s="550"/>
      <c r="L8" s="552" t="s">
        <v>91</v>
      </c>
      <c r="M8" s="552"/>
    </row>
    <row r="9" spans="1:13" s="10" customFormat="1" ht="40.15" customHeight="1">
      <c r="A9" s="361" t="s">
        <v>270</v>
      </c>
      <c r="B9" s="435" t="s">
        <v>10</v>
      </c>
      <c r="C9" s="368" t="s">
        <v>529</v>
      </c>
      <c r="D9" s="368" t="s">
        <v>528</v>
      </c>
      <c r="E9" s="368" t="s">
        <v>527</v>
      </c>
      <c r="F9" s="413" t="s">
        <v>521</v>
      </c>
      <c r="G9" s="413"/>
      <c r="H9" s="413"/>
      <c r="I9" s="413" t="s">
        <v>522</v>
      </c>
      <c r="J9" s="413"/>
      <c r="K9" s="413"/>
      <c r="L9" s="437" t="s">
        <v>52</v>
      </c>
      <c r="M9" s="437"/>
    </row>
    <row r="10" spans="1:13" s="10" customFormat="1" ht="40.15" customHeight="1">
      <c r="A10" s="363"/>
      <c r="B10" s="436"/>
      <c r="C10" s="369"/>
      <c r="D10" s="369"/>
      <c r="E10" s="369"/>
      <c r="F10" s="140" t="s">
        <v>268</v>
      </c>
      <c r="G10" s="140" t="s">
        <v>526</v>
      </c>
      <c r="H10" s="140" t="s">
        <v>525</v>
      </c>
      <c r="I10" s="140" t="s">
        <v>268</v>
      </c>
      <c r="J10" s="140" t="s">
        <v>524</v>
      </c>
      <c r="K10" s="140" t="s">
        <v>523</v>
      </c>
      <c r="L10" s="438"/>
      <c r="M10" s="438"/>
    </row>
    <row r="11" spans="1:13" ht="39" customHeight="1" thickBot="1">
      <c r="A11" s="45">
        <v>45</v>
      </c>
      <c r="B11" s="37" t="s">
        <v>425</v>
      </c>
      <c r="C11" s="146">
        <v>3560596</v>
      </c>
      <c r="D11" s="147">
        <v>90805</v>
      </c>
      <c r="E11" s="146">
        <v>3651401</v>
      </c>
      <c r="F11" s="146">
        <f>H11+G11</f>
        <v>1234325</v>
      </c>
      <c r="G11" s="147">
        <v>543876</v>
      </c>
      <c r="H11" s="147">
        <v>690449</v>
      </c>
      <c r="I11" s="146">
        <f>K11+J11</f>
        <v>4885726</v>
      </c>
      <c r="J11" s="147">
        <v>87197</v>
      </c>
      <c r="K11" s="147">
        <v>4798529</v>
      </c>
      <c r="L11" s="528" t="s">
        <v>435</v>
      </c>
      <c r="M11" s="528"/>
    </row>
    <row r="12" spans="1:13" ht="39" customHeight="1" thickBot="1">
      <c r="A12" s="41">
        <v>85</v>
      </c>
      <c r="B12" s="38" t="s">
        <v>416</v>
      </c>
      <c r="C12" s="148">
        <v>3714643</v>
      </c>
      <c r="D12" s="149">
        <v>336090</v>
      </c>
      <c r="E12" s="148">
        <v>4050733</v>
      </c>
      <c r="F12" s="150">
        <f>H12+G12</f>
        <v>1273385</v>
      </c>
      <c r="G12" s="149">
        <v>1023029</v>
      </c>
      <c r="H12" s="149">
        <v>250356</v>
      </c>
      <c r="I12" s="148">
        <f>K12+J12</f>
        <v>5324118</v>
      </c>
      <c r="J12" s="149">
        <v>192236</v>
      </c>
      <c r="K12" s="149">
        <v>5131882</v>
      </c>
      <c r="L12" s="440" t="s">
        <v>429</v>
      </c>
      <c r="M12" s="483"/>
    </row>
    <row r="13" spans="1:13" ht="39" customHeight="1" thickBot="1">
      <c r="A13" s="45">
        <v>86</v>
      </c>
      <c r="B13" s="37" t="s">
        <v>423</v>
      </c>
      <c r="C13" s="146">
        <v>2501470</v>
      </c>
      <c r="D13" s="147">
        <v>172010</v>
      </c>
      <c r="E13" s="146">
        <v>2673480</v>
      </c>
      <c r="F13" s="146">
        <f t="shared" ref="F13:F20" si="0">H13+G13</f>
        <v>1035814</v>
      </c>
      <c r="G13" s="147">
        <v>416952</v>
      </c>
      <c r="H13" s="147">
        <v>618862</v>
      </c>
      <c r="I13" s="146">
        <f t="shared" ref="I13:I20" si="1">K13+J13</f>
        <v>3709294</v>
      </c>
      <c r="J13" s="147">
        <v>149101</v>
      </c>
      <c r="K13" s="147">
        <v>3560193</v>
      </c>
      <c r="L13" s="529" t="s">
        <v>439</v>
      </c>
      <c r="M13" s="530"/>
    </row>
    <row r="14" spans="1:13" ht="39" customHeight="1" thickBot="1">
      <c r="A14" s="41">
        <v>87</v>
      </c>
      <c r="B14" s="38" t="s">
        <v>558</v>
      </c>
      <c r="C14" s="148">
        <v>116922</v>
      </c>
      <c r="D14" s="149">
        <v>3199</v>
      </c>
      <c r="E14" s="148">
        <v>120121</v>
      </c>
      <c r="F14" s="150">
        <f t="shared" si="0"/>
        <v>10687</v>
      </c>
      <c r="G14" s="149">
        <v>7983</v>
      </c>
      <c r="H14" s="149">
        <v>2704</v>
      </c>
      <c r="I14" s="148">
        <f t="shared" si="1"/>
        <v>130808</v>
      </c>
      <c r="J14" s="149">
        <v>0</v>
      </c>
      <c r="K14" s="149">
        <v>130808</v>
      </c>
      <c r="L14" s="440" t="s">
        <v>559</v>
      </c>
      <c r="M14" s="483"/>
    </row>
    <row r="15" spans="1:13" ht="39" customHeight="1" thickBot="1">
      <c r="A15" s="45">
        <v>88</v>
      </c>
      <c r="B15" s="37" t="s">
        <v>497</v>
      </c>
      <c r="C15" s="146">
        <v>150962</v>
      </c>
      <c r="D15" s="147">
        <v>2651</v>
      </c>
      <c r="E15" s="146">
        <v>153613</v>
      </c>
      <c r="F15" s="146">
        <f t="shared" si="0"/>
        <v>55949</v>
      </c>
      <c r="G15" s="147">
        <v>45108</v>
      </c>
      <c r="H15" s="147">
        <v>10841</v>
      </c>
      <c r="I15" s="146">
        <f t="shared" si="1"/>
        <v>209562</v>
      </c>
      <c r="J15" s="147">
        <v>901</v>
      </c>
      <c r="K15" s="147">
        <v>208661</v>
      </c>
      <c r="L15" s="529" t="s">
        <v>603</v>
      </c>
      <c r="M15" s="530"/>
    </row>
    <row r="16" spans="1:13" ht="39" customHeight="1" thickBot="1">
      <c r="A16" s="41">
        <v>90</v>
      </c>
      <c r="B16" s="38" t="s">
        <v>390</v>
      </c>
      <c r="C16" s="148">
        <v>18255</v>
      </c>
      <c r="D16" s="149">
        <v>2380</v>
      </c>
      <c r="E16" s="148">
        <v>20635</v>
      </c>
      <c r="F16" s="150">
        <f t="shared" si="0"/>
        <v>25770</v>
      </c>
      <c r="G16" s="149">
        <v>19293</v>
      </c>
      <c r="H16" s="149">
        <v>6477</v>
      </c>
      <c r="I16" s="148">
        <f t="shared" si="1"/>
        <v>46405</v>
      </c>
      <c r="J16" s="149">
        <v>39</v>
      </c>
      <c r="K16" s="149">
        <v>46366</v>
      </c>
      <c r="L16" s="440" t="s">
        <v>431</v>
      </c>
      <c r="M16" s="483"/>
    </row>
    <row r="17" spans="1:13" ht="39" customHeight="1" thickBot="1">
      <c r="A17" s="45">
        <v>91</v>
      </c>
      <c r="B17" s="37" t="s">
        <v>426</v>
      </c>
      <c r="C17" s="146">
        <v>45701</v>
      </c>
      <c r="D17" s="147">
        <v>908</v>
      </c>
      <c r="E17" s="146">
        <v>46609</v>
      </c>
      <c r="F17" s="146">
        <f t="shared" si="0"/>
        <v>8683</v>
      </c>
      <c r="G17" s="147">
        <v>1218</v>
      </c>
      <c r="H17" s="147">
        <v>7465</v>
      </c>
      <c r="I17" s="146">
        <f t="shared" si="1"/>
        <v>55292</v>
      </c>
      <c r="J17" s="147">
        <v>160</v>
      </c>
      <c r="K17" s="147">
        <v>55132</v>
      </c>
      <c r="L17" s="529" t="s">
        <v>436</v>
      </c>
      <c r="M17" s="530"/>
    </row>
    <row r="18" spans="1:13" ht="39" customHeight="1" thickBot="1">
      <c r="A18" s="41">
        <v>93</v>
      </c>
      <c r="B18" s="38" t="s">
        <v>427</v>
      </c>
      <c r="C18" s="148">
        <v>210659</v>
      </c>
      <c r="D18" s="149">
        <v>91618</v>
      </c>
      <c r="E18" s="148">
        <v>302277</v>
      </c>
      <c r="F18" s="150">
        <f t="shared" si="0"/>
        <v>211980</v>
      </c>
      <c r="G18" s="149">
        <v>149360</v>
      </c>
      <c r="H18" s="149">
        <v>62620</v>
      </c>
      <c r="I18" s="148">
        <f t="shared" si="1"/>
        <v>514257</v>
      </c>
      <c r="J18" s="149">
        <v>17617</v>
      </c>
      <c r="K18" s="149">
        <v>496640</v>
      </c>
      <c r="L18" s="440" t="s">
        <v>432</v>
      </c>
      <c r="M18" s="483"/>
    </row>
    <row r="19" spans="1:13" ht="39" customHeight="1" thickBot="1">
      <c r="A19" s="45">
        <v>95</v>
      </c>
      <c r="B19" s="37" t="s">
        <v>428</v>
      </c>
      <c r="C19" s="146">
        <v>171004</v>
      </c>
      <c r="D19" s="147">
        <v>2638</v>
      </c>
      <c r="E19" s="146">
        <v>173642</v>
      </c>
      <c r="F19" s="146">
        <f t="shared" si="0"/>
        <v>85090</v>
      </c>
      <c r="G19" s="147">
        <v>45997</v>
      </c>
      <c r="H19" s="147">
        <v>39093</v>
      </c>
      <c r="I19" s="146">
        <f t="shared" si="1"/>
        <v>258732</v>
      </c>
      <c r="J19" s="147">
        <v>10104</v>
      </c>
      <c r="K19" s="147">
        <v>248628</v>
      </c>
      <c r="L19" s="529" t="s">
        <v>433</v>
      </c>
      <c r="M19" s="530"/>
    </row>
    <row r="20" spans="1:13" ht="39" customHeight="1">
      <c r="A20" s="202">
        <v>96</v>
      </c>
      <c r="B20" s="246" t="s">
        <v>424</v>
      </c>
      <c r="C20" s="247">
        <v>843066</v>
      </c>
      <c r="D20" s="248">
        <v>46280</v>
      </c>
      <c r="E20" s="247">
        <v>889346</v>
      </c>
      <c r="F20" s="258">
        <f t="shared" si="0"/>
        <v>393947</v>
      </c>
      <c r="G20" s="248">
        <v>268555</v>
      </c>
      <c r="H20" s="248">
        <v>125392</v>
      </c>
      <c r="I20" s="180">
        <f t="shared" si="1"/>
        <v>1283293</v>
      </c>
      <c r="J20" s="248">
        <v>31371</v>
      </c>
      <c r="K20" s="248">
        <v>1251922</v>
      </c>
      <c r="L20" s="532" t="s">
        <v>434</v>
      </c>
      <c r="M20" s="533"/>
    </row>
    <row r="21" spans="1:13" ht="57.75" customHeight="1">
      <c r="A21" s="531" t="s">
        <v>7</v>
      </c>
      <c r="B21" s="531"/>
      <c r="C21" s="270">
        <f t="shared" ref="C21:J21" si="2">SUM(C11:C20)</f>
        <v>11333278</v>
      </c>
      <c r="D21" s="270">
        <f t="shared" si="2"/>
        <v>748579</v>
      </c>
      <c r="E21" s="270">
        <f t="shared" si="2"/>
        <v>12081857</v>
      </c>
      <c r="F21" s="267">
        <f t="shared" si="2"/>
        <v>4335630</v>
      </c>
      <c r="G21" s="270">
        <f t="shared" si="2"/>
        <v>2521371</v>
      </c>
      <c r="H21" s="270">
        <f t="shared" si="2"/>
        <v>1814259</v>
      </c>
      <c r="I21" s="267">
        <f t="shared" si="2"/>
        <v>16417487</v>
      </c>
      <c r="J21" s="270">
        <f t="shared" si="2"/>
        <v>488726</v>
      </c>
      <c r="K21" s="270">
        <f>SUM(K11:K20)</f>
        <v>15928761</v>
      </c>
      <c r="L21" s="443" t="s">
        <v>4</v>
      </c>
      <c r="M21" s="443"/>
    </row>
  </sheetData>
  <mergeCells count="30">
    <mergeCell ref="L11:M11"/>
    <mergeCell ref="L12:M12"/>
    <mergeCell ref="L13:M13"/>
    <mergeCell ref="A21:B21"/>
    <mergeCell ref="L21:M21"/>
    <mergeCell ref="L16:M16"/>
    <mergeCell ref="L17:M17"/>
    <mergeCell ref="L18:M18"/>
    <mergeCell ref="L19:M19"/>
    <mergeCell ref="L20:M20"/>
    <mergeCell ref="L15:M15"/>
    <mergeCell ref="L14:M14"/>
    <mergeCell ref="A8:B8"/>
    <mergeCell ref="C8:K8"/>
    <mergeCell ref="L8:M8"/>
    <mergeCell ref="A1:M1"/>
    <mergeCell ref="B2:L2"/>
    <mergeCell ref="B3:L3"/>
    <mergeCell ref="B5:L5"/>
    <mergeCell ref="B6:L6"/>
    <mergeCell ref="B4:L4"/>
    <mergeCell ref="B7:L7"/>
    <mergeCell ref="F9:H9"/>
    <mergeCell ref="I9:K9"/>
    <mergeCell ref="L9:M10"/>
    <mergeCell ref="A9:A10"/>
    <mergeCell ref="B9:B10"/>
    <mergeCell ref="C9:C10"/>
    <mergeCell ref="D9:D10"/>
    <mergeCell ref="E9:E10"/>
  </mergeCells>
  <printOptions horizontalCentered="1" verticalCentered="1"/>
  <pageMargins left="0" right="0" top="0" bottom="0" header="0.31496062992125984" footer="0.31496062992125984"/>
  <pageSetup paperSize="9" scale="75"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3" tint="0.39997558519241921"/>
  </sheetPr>
  <dimension ref="A1:N46"/>
  <sheetViews>
    <sheetView view="pageBreakPreview" zoomScaleNormal="100" zoomScaleSheetLayoutView="100" workbookViewId="0">
      <selection activeCell="B5" sqref="B5:L5"/>
    </sheetView>
  </sheetViews>
  <sheetFormatPr defaultColWidth="9.140625" defaultRowHeight="14.25"/>
  <cols>
    <col min="1" max="1" width="5.7109375" style="2" customWidth="1"/>
    <col min="2" max="2" width="40.7109375" style="1" customWidth="1"/>
    <col min="3" max="5" width="9.7109375" style="1" customWidth="1"/>
    <col min="6" max="6" width="11.5703125" style="1" customWidth="1"/>
    <col min="7" max="7" width="13.140625" style="1" customWidth="1"/>
    <col min="8" max="11" width="9.7109375" style="1" customWidth="1"/>
    <col min="12" max="12" width="40.7109375" style="1" customWidth="1"/>
    <col min="13" max="13" width="5.7109375" style="1" customWidth="1"/>
    <col min="14" max="16384" width="9.140625" style="1"/>
  </cols>
  <sheetData>
    <row r="1" spans="1:14" s="4" customFormat="1" ht="15">
      <c r="A1" s="546"/>
      <c r="B1" s="546"/>
      <c r="C1" s="546"/>
      <c r="D1" s="546"/>
      <c r="E1" s="546"/>
      <c r="F1" s="546"/>
      <c r="G1" s="546"/>
      <c r="H1" s="546"/>
      <c r="I1" s="546"/>
      <c r="J1" s="546"/>
      <c r="K1" s="546"/>
      <c r="L1" s="546"/>
      <c r="M1" s="546"/>
      <c r="N1" s="9"/>
    </row>
    <row r="2" spans="1:14" ht="18">
      <c r="A2" s="547"/>
      <c r="B2" s="548" t="s">
        <v>53</v>
      </c>
      <c r="C2" s="548"/>
      <c r="D2" s="548"/>
      <c r="E2" s="548"/>
      <c r="F2" s="548"/>
      <c r="G2" s="548"/>
      <c r="H2" s="548"/>
      <c r="I2" s="548"/>
      <c r="J2" s="548"/>
      <c r="K2" s="548"/>
      <c r="L2" s="548"/>
      <c r="M2" s="549"/>
    </row>
    <row r="3" spans="1:14" ht="18">
      <c r="A3" s="547"/>
      <c r="B3" s="548" t="s">
        <v>1</v>
      </c>
      <c r="C3" s="548"/>
      <c r="D3" s="548"/>
      <c r="E3" s="548"/>
      <c r="F3" s="548"/>
      <c r="G3" s="548"/>
      <c r="H3" s="548"/>
      <c r="I3" s="548"/>
      <c r="J3" s="548"/>
      <c r="K3" s="548"/>
      <c r="L3" s="548"/>
      <c r="M3" s="549"/>
    </row>
    <row r="4" spans="1:14" ht="18">
      <c r="A4" s="547"/>
      <c r="B4" s="553"/>
      <c r="C4" s="553"/>
      <c r="D4" s="553"/>
      <c r="E4" s="553"/>
      <c r="F4" s="553"/>
      <c r="G4" s="553" t="s">
        <v>576</v>
      </c>
      <c r="H4" s="553"/>
      <c r="I4" s="553"/>
      <c r="J4" s="553"/>
      <c r="K4" s="553"/>
      <c r="L4" s="553"/>
      <c r="M4" s="549"/>
    </row>
    <row r="5" spans="1:14" ht="15.75">
      <c r="A5" s="547"/>
      <c r="B5" s="550" t="s">
        <v>54</v>
      </c>
      <c r="C5" s="550"/>
      <c r="D5" s="550"/>
      <c r="E5" s="550"/>
      <c r="F5" s="550"/>
      <c r="G5" s="550"/>
      <c r="H5" s="550"/>
      <c r="I5" s="550"/>
      <c r="J5" s="550"/>
      <c r="K5" s="550"/>
      <c r="L5" s="550"/>
      <c r="M5" s="549"/>
    </row>
    <row r="6" spans="1:14" ht="15.75">
      <c r="A6" s="547"/>
      <c r="B6" s="550" t="s">
        <v>84</v>
      </c>
      <c r="C6" s="550"/>
      <c r="D6" s="550"/>
      <c r="E6" s="550"/>
      <c r="F6" s="550"/>
      <c r="G6" s="550"/>
      <c r="H6" s="550"/>
      <c r="I6" s="550"/>
      <c r="J6" s="550"/>
      <c r="K6" s="550"/>
      <c r="L6" s="550"/>
      <c r="M6" s="549"/>
    </row>
    <row r="7" spans="1:14" ht="31.5" customHeight="1">
      <c r="A7" s="547"/>
      <c r="B7" s="554"/>
      <c r="C7" s="554"/>
      <c r="D7" s="554"/>
      <c r="E7" s="554"/>
      <c r="F7" s="550" t="s">
        <v>577</v>
      </c>
      <c r="G7" s="550"/>
      <c r="H7" s="550"/>
      <c r="I7" s="554"/>
      <c r="J7" s="554"/>
      <c r="K7" s="554"/>
      <c r="L7" s="554"/>
      <c r="M7" s="549"/>
    </row>
    <row r="8" spans="1:14" ht="15.75">
      <c r="A8" s="551" t="s">
        <v>487</v>
      </c>
      <c r="B8" s="551"/>
      <c r="C8" s="550">
        <v>2022</v>
      </c>
      <c r="D8" s="550"/>
      <c r="E8" s="550"/>
      <c r="F8" s="550"/>
      <c r="G8" s="550"/>
      <c r="H8" s="550"/>
      <c r="I8" s="550"/>
      <c r="J8" s="550"/>
      <c r="K8" s="550"/>
      <c r="L8" s="552" t="s">
        <v>92</v>
      </c>
      <c r="M8" s="552"/>
    </row>
    <row r="9" spans="1:14" s="10" customFormat="1" ht="40.15" customHeight="1">
      <c r="A9" s="361" t="s">
        <v>271</v>
      </c>
      <c r="B9" s="435" t="s">
        <v>10</v>
      </c>
      <c r="C9" s="368" t="s">
        <v>529</v>
      </c>
      <c r="D9" s="368" t="s">
        <v>528</v>
      </c>
      <c r="E9" s="368" t="s">
        <v>527</v>
      </c>
      <c r="F9" s="413" t="s">
        <v>521</v>
      </c>
      <c r="G9" s="413"/>
      <c r="H9" s="413"/>
      <c r="I9" s="413" t="s">
        <v>522</v>
      </c>
      <c r="J9" s="413"/>
      <c r="K9" s="413"/>
      <c r="L9" s="437" t="s">
        <v>52</v>
      </c>
      <c r="M9" s="437"/>
    </row>
    <row r="10" spans="1:14" s="10" customFormat="1" ht="40.15" customHeight="1">
      <c r="A10" s="362"/>
      <c r="B10" s="436"/>
      <c r="C10" s="369"/>
      <c r="D10" s="369"/>
      <c r="E10" s="369"/>
      <c r="F10" s="140" t="s">
        <v>268</v>
      </c>
      <c r="G10" s="140" t="s">
        <v>526</v>
      </c>
      <c r="H10" s="140" t="s">
        <v>525</v>
      </c>
      <c r="I10" s="140" t="s">
        <v>268</v>
      </c>
      <c r="J10" s="140" t="s">
        <v>524</v>
      </c>
      <c r="K10" s="140" t="s">
        <v>523</v>
      </c>
      <c r="L10" s="438"/>
      <c r="M10" s="438"/>
    </row>
    <row r="11" spans="1:14" ht="15" thickBot="1">
      <c r="A11" s="40">
        <v>4521</v>
      </c>
      <c r="B11" s="106" t="s">
        <v>387</v>
      </c>
      <c r="C11" s="52">
        <v>3204554</v>
      </c>
      <c r="D11" s="117">
        <v>83095</v>
      </c>
      <c r="E11" s="52">
        <v>3287649</v>
      </c>
      <c r="F11" s="52">
        <f>H11+G11</f>
        <v>818020</v>
      </c>
      <c r="G11" s="117">
        <v>425070</v>
      </c>
      <c r="H11" s="117">
        <v>392950</v>
      </c>
      <c r="I11" s="52">
        <f>K11+J11</f>
        <v>4105669</v>
      </c>
      <c r="J11" s="117">
        <v>72221</v>
      </c>
      <c r="K11" s="117">
        <v>4033448</v>
      </c>
      <c r="L11" s="534" t="s">
        <v>406</v>
      </c>
      <c r="M11" s="534"/>
    </row>
    <row r="12" spans="1:14" ht="15.75" thickTop="1" thickBot="1">
      <c r="A12" s="41">
        <v>4522</v>
      </c>
      <c r="B12" s="107" t="s">
        <v>369</v>
      </c>
      <c r="C12" s="54">
        <v>157716</v>
      </c>
      <c r="D12" s="118">
        <v>5993</v>
      </c>
      <c r="E12" s="54">
        <v>163709</v>
      </c>
      <c r="F12" s="54">
        <f>H12+G12</f>
        <v>292874</v>
      </c>
      <c r="G12" s="118">
        <v>85613</v>
      </c>
      <c r="H12" s="118">
        <v>207261</v>
      </c>
      <c r="I12" s="54">
        <f>K12+J12</f>
        <v>456583</v>
      </c>
      <c r="J12" s="118">
        <v>11777</v>
      </c>
      <c r="K12" s="118">
        <v>444806</v>
      </c>
      <c r="L12" s="376" t="s">
        <v>349</v>
      </c>
      <c r="M12" s="376"/>
    </row>
    <row r="13" spans="1:14" ht="21.6" customHeight="1" thickTop="1" thickBot="1">
      <c r="A13" s="42">
        <v>4529</v>
      </c>
      <c r="B13" s="106" t="s">
        <v>404</v>
      </c>
      <c r="C13" s="52">
        <v>99947</v>
      </c>
      <c r="D13" s="119">
        <v>1291</v>
      </c>
      <c r="E13" s="52">
        <v>101238</v>
      </c>
      <c r="F13" s="52">
        <f t="shared" ref="F13:F45" si="0">H13+G13</f>
        <v>58239</v>
      </c>
      <c r="G13" s="119">
        <v>21060</v>
      </c>
      <c r="H13" s="119">
        <v>37179</v>
      </c>
      <c r="I13" s="52">
        <f t="shared" ref="I13:I45" si="1">K13+J13</f>
        <v>159477</v>
      </c>
      <c r="J13" s="119">
        <v>3066</v>
      </c>
      <c r="K13" s="119">
        <v>156411</v>
      </c>
      <c r="L13" s="448" t="s">
        <v>403</v>
      </c>
      <c r="M13" s="449"/>
    </row>
    <row r="14" spans="1:14" ht="24" thickTop="1" thickBot="1">
      <c r="A14" s="41">
        <v>4540</v>
      </c>
      <c r="B14" s="107" t="s">
        <v>408</v>
      </c>
      <c r="C14" s="54">
        <v>98378</v>
      </c>
      <c r="D14" s="118">
        <v>426</v>
      </c>
      <c r="E14" s="54">
        <v>98804</v>
      </c>
      <c r="F14" s="54">
        <f t="shared" si="0"/>
        <v>65192</v>
      </c>
      <c r="G14" s="118">
        <v>12133</v>
      </c>
      <c r="H14" s="118">
        <v>53059</v>
      </c>
      <c r="I14" s="54">
        <f t="shared" si="1"/>
        <v>163996</v>
      </c>
      <c r="J14" s="118">
        <v>132</v>
      </c>
      <c r="K14" s="118">
        <v>163864</v>
      </c>
      <c r="L14" s="376" t="s">
        <v>402</v>
      </c>
      <c r="M14" s="376"/>
    </row>
    <row r="15" spans="1:14" ht="15.75" thickTop="1" thickBot="1">
      <c r="A15" s="42">
        <v>8511</v>
      </c>
      <c r="B15" s="106" t="s">
        <v>370</v>
      </c>
      <c r="C15" s="52">
        <v>128695</v>
      </c>
      <c r="D15" s="119">
        <v>4097</v>
      </c>
      <c r="E15" s="52">
        <v>132792</v>
      </c>
      <c r="F15" s="52">
        <f t="shared" si="0"/>
        <v>52157</v>
      </c>
      <c r="G15" s="119">
        <v>43541</v>
      </c>
      <c r="H15" s="119">
        <v>8616</v>
      </c>
      <c r="I15" s="52">
        <f t="shared" si="1"/>
        <v>184949</v>
      </c>
      <c r="J15" s="119">
        <v>2768</v>
      </c>
      <c r="K15" s="119">
        <v>182181</v>
      </c>
      <c r="L15" s="377" t="s">
        <v>350</v>
      </c>
      <c r="M15" s="377"/>
    </row>
    <row r="16" spans="1:14" ht="15.75" thickTop="1" thickBot="1">
      <c r="A16" s="41">
        <v>8512</v>
      </c>
      <c r="B16" s="107" t="s">
        <v>371</v>
      </c>
      <c r="C16" s="54">
        <v>223604</v>
      </c>
      <c r="D16" s="118">
        <v>30512</v>
      </c>
      <c r="E16" s="54">
        <v>254116</v>
      </c>
      <c r="F16" s="54">
        <f t="shared" si="0"/>
        <v>110502</v>
      </c>
      <c r="G16" s="118">
        <v>96868</v>
      </c>
      <c r="H16" s="118">
        <v>13634</v>
      </c>
      <c r="I16" s="54">
        <f t="shared" si="1"/>
        <v>364618</v>
      </c>
      <c r="J16" s="118">
        <v>10088</v>
      </c>
      <c r="K16" s="118">
        <v>354530</v>
      </c>
      <c r="L16" s="376" t="s">
        <v>351</v>
      </c>
      <c r="M16" s="376"/>
    </row>
    <row r="17" spans="1:13" ht="15.75" thickTop="1" thickBot="1">
      <c r="A17" s="42">
        <v>8513</v>
      </c>
      <c r="B17" s="106" t="s">
        <v>372</v>
      </c>
      <c r="C17" s="52">
        <v>40567</v>
      </c>
      <c r="D17" s="119">
        <v>1451</v>
      </c>
      <c r="E17" s="52">
        <v>42018</v>
      </c>
      <c r="F17" s="52">
        <f t="shared" si="0"/>
        <v>9346</v>
      </c>
      <c r="G17" s="119">
        <v>6776</v>
      </c>
      <c r="H17" s="119">
        <v>2570</v>
      </c>
      <c r="I17" s="52">
        <f t="shared" si="1"/>
        <v>51364</v>
      </c>
      <c r="J17" s="119">
        <v>890</v>
      </c>
      <c r="K17" s="119">
        <v>50474</v>
      </c>
      <c r="L17" s="377" t="s">
        <v>352</v>
      </c>
      <c r="M17" s="377"/>
    </row>
    <row r="18" spans="1:13" ht="15.75" thickTop="1" thickBot="1">
      <c r="A18" s="41">
        <v>8514</v>
      </c>
      <c r="B18" s="107" t="s">
        <v>373</v>
      </c>
      <c r="C18" s="54">
        <v>2440194</v>
      </c>
      <c r="D18" s="118">
        <v>238462</v>
      </c>
      <c r="E18" s="54">
        <v>2678656</v>
      </c>
      <c r="F18" s="54">
        <f t="shared" si="0"/>
        <v>820476</v>
      </c>
      <c r="G18" s="118">
        <v>676177</v>
      </c>
      <c r="H18" s="118">
        <v>144299</v>
      </c>
      <c r="I18" s="54">
        <f t="shared" si="1"/>
        <v>3499132</v>
      </c>
      <c r="J18" s="118">
        <v>131533</v>
      </c>
      <c r="K18" s="118">
        <v>3367599</v>
      </c>
      <c r="L18" s="376" t="s">
        <v>16</v>
      </c>
      <c r="M18" s="376"/>
    </row>
    <row r="19" spans="1:13" ht="15.75" thickTop="1" thickBot="1">
      <c r="A19" s="42">
        <v>8521</v>
      </c>
      <c r="B19" s="106" t="s">
        <v>374</v>
      </c>
      <c r="C19" s="52">
        <v>15085</v>
      </c>
      <c r="D19" s="119">
        <v>878</v>
      </c>
      <c r="E19" s="52">
        <v>15963</v>
      </c>
      <c r="F19" s="52">
        <f t="shared" si="0"/>
        <v>2994</v>
      </c>
      <c r="G19" s="119">
        <v>2193</v>
      </c>
      <c r="H19" s="119">
        <v>801</v>
      </c>
      <c r="I19" s="52">
        <f t="shared" si="1"/>
        <v>18957</v>
      </c>
      <c r="J19" s="119">
        <v>244</v>
      </c>
      <c r="K19" s="119">
        <v>18713</v>
      </c>
      <c r="L19" s="377" t="s">
        <v>353</v>
      </c>
      <c r="M19" s="377"/>
    </row>
    <row r="20" spans="1:13" ht="15.75" thickTop="1" thickBot="1">
      <c r="A20" s="41">
        <v>8522</v>
      </c>
      <c r="B20" s="107" t="s">
        <v>511</v>
      </c>
      <c r="C20" s="54">
        <v>24145</v>
      </c>
      <c r="D20" s="118">
        <v>218</v>
      </c>
      <c r="E20" s="54">
        <v>24363</v>
      </c>
      <c r="F20" s="54">
        <f t="shared" si="0"/>
        <v>6774</v>
      </c>
      <c r="G20" s="118">
        <v>4588</v>
      </c>
      <c r="H20" s="118">
        <v>2186</v>
      </c>
      <c r="I20" s="54">
        <f t="shared" si="1"/>
        <v>31137</v>
      </c>
      <c r="J20" s="118">
        <v>60</v>
      </c>
      <c r="K20" s="118">
        <v>31077</v>
      </c>
      <c r="L20" s="376" t="s">
        <v>512</v>
      </c>
      <c r="M20" s="376"/>
    </row>
    <row r="21" spans="1:13" ht="15.75" thickTop="1" thickBot="1">
      <c r="A21" s="42">
        <v>8530</v>
      </c>
      <c r="B21" s="106" t="s">
        <v>375</v>
      </c>
      <c r="C21" s="52">
        <v>465746</v>
      </c>
      <c r="D21" s="119">
        <v>41336</v>
      </c>
      <c r="E21" s="52">
        <v>507082</v>
      </c>
      <c r="F21" s="52">
        <f t="shared" si="0"/>
        <v>169698</v>
      </c>
      <c r="G21" s="119">
        <v>123917</v>
      </c>
      <c r="H21" s="119">
        <v>45781</v>
      </c>
      <c r="I21" s="52">
        <f t="shared" si="1"/>
        <v>676780</v>
      </c>
      <c r="J21" s="119">
        <v>15952</v>
      </c>
      <c r="K21" s="119">
        <v>660828</v>
      </c>
      <c r="L21" s="377" t="s">
        <v>15</v>
      </c>
      <c r="M21" s="377"/>
    </row>
    <row r="22" spans="1:13" s="298" customFormat="1" ht="15.75" thickTop="1" thickBot="1">
      <c r="A22" s="41">
        <v>8541</v>
      </c>
      <c r="B22" s="107" t="s">
        <v>376</v>
      </c>
      <c r="C22" s="54">
        <v>0</v>
      </c>
      <c r="D22" s="118">
        <v>0</v>
      </c>
      <c r="E22" s="54">
        <v>0</v>
      </c>
      <c r="F22" s="54">
        <f t="shared" si="0"/>
        <v>0</v>
      </c>
      <c r="G22" s="118">
        <v>0</v>
      </c>
      <c r="H22" s="118">
        <v>0</v>
      </c>
      <c r="I22" s="54">
        <f t="shared" si="1"/>
        <v>0</v>
      </c>
      <c r="J22" s="118">
        <v>0</v>
      </c>
      <c r="K22" s="118">
        <v>0</v>
      </c>
      <c r="L22" s="376" t="s">
        <v>354</v>
      </c>
      <c r="M22" s="376"/>
    </row>
    <row r="23" spans="1:13" ht="15.75" thickTop="1" thickBot="1">
      <c r="A23" s="42">
        <v>8542</v>
      </c>
      <c r="B23" s="106" t="s">
        <v>377</v>
      </c>
      <c r="C23" s="52">
        <v>10610</v>
      </c>
      <c r="D23" s="119">
        <v>967</v>
      </c>
      <c r="E23" s="52">
        <v>11577</v>
      </c>
      <c r="F23" s="52">
        <f t="shared" si="0"/>
        <v>5231</v>
      </c>
      <c r="G23" s="119">
        <v>4671</v>
      </c>
      <c r="H23" s="119">
        <v>560</v>
      </c>
      <c r="I23" s="52">
        <f t="shared" si="1"/>
        <v>16808</v>
      </c>
      <c r="J23" s="119">
        <v>89</v>
      </c>
      <c r="K23" s="119">
        <v>16719</v>
      </c>
      <c r="L23" s="377" t="s">
        <v>355</v>
      </c>
      <c r="M23" s="377"/>
    </row>
    <row r="24" spans="1:13" ht="24" thickTop="1" thickBot="1">
      <c r="A24" s="41">
        <v>8543</v>
      </c>
      <c r="B24" s="107" t="s">
        <v>388</v>
      </c>
      <c r="C24" s="54">
        <v>40721</v>
      </c>
      <c r="D24" s="118">
        <v>171</v>
      </c>
      <c r="E24" s="54">
        <v>40892</v>
      </c>
      <c r="F24" s="54">
        <f t="shared" si="0"/>
        <v>6972</v>
      </c>
      <c r="G24" s="118">
        <v>4806</v>
      </c>
      <c r="H24" s="118">
        <v>2166</v>
      </c>
      <c r="I24" s="54">
        <f t="shared" si="1"/>
        <v>47864</v>
      </c>
      <c r="J24" s="118">
        <v>3239</v>
      </c>
      <c r="K24" s="118">
        <v>44625</v>
      </c>
      <c r="L24" s="376" t="s">
        <v>356</v>
      </c>
      <c r="M24" s="376"/>
    </row>
    <row r="25" spans="1:13" ht="15.75" thickTop="1" thickBot="1">
      <c r="A25" s="42">
        <v>8544</v>
      </c>
      <c r="B25" s="106" t="s">
        <v>378</v>
      </c>
      <c r="C25" s="52">
        <v>182212</v>
      </c>
      <c r="D25" s="119">
        <v>14014</v>
      </c>
      <c r="E25" s="52">
        <v>196226</v>
      </c>
      <c r="F25" s="52">
        <f t="shared" si="0"/>
        <v>39560</v>
      </c>
      <c r="G25" s="119">
        <v>20282</v>
      </c>
      <c r="H25" s="119">
        <v>19278</v>
      </c>
      <c r="I25" s="52">
        <f t="shared" si="1"/>
        <v>235786</v>
      </c>
      <c r="J25" s="119">
        <v>21997</v>
      </c>
      <c r="K25" s="119">
        <v>213789</v>
      </c>
      <c r="L25" s="377" t="s">
        <v>357</v>
      </c>
      <c r="M25" s="377"/>
    </row>
    <row r="26" spans="1:13" ht="15.75" thickTop="1" thickBot="1">
      <c r="A26" s="41">
        <v>8545</v>
      </c>
      <c r="B26" s="107" t="s">
        <v>379</v>
      </c>
      <c r="C26" s="54">
        <v>60284</v>
      </c>
      <c r="D26" s="118">
        <v>1384</v>
      </c>
      <c r="E26" s="54">
        <v>61668</v>
      </c>
      <c r="F26" s="54">
        <f t="shared" si="0"/>
        <v>18093</v>
      </c>
      <c r="G26" s="118">
        <v>14366</v>
      </c>
      <c r="H26" s="118">
        <v>3727</v>
      </c>
      <c r="I26" s="54">
        <f t="shared" si="1"/>
        <v>79761</v>
      </c>
      <c r="J26" s="118">
        <v>2164</v>
      </c>
      <c r="K26" s="118">
        <v>77597</v>
      </c>
      <c r="L26" s="376" t="s">
        <v>358</v>
      </c>
      <c r="M26" s="376"/>
    </row>
    <row r="27" spans="1:13" ht="15.75" thickTop="1" thickBot="1">
      <c r="A27" s="42">
        <v>8548</v>
      </c>
      <c r="B27" s="106" t="s">
        <v>380</v>
      </c>
      <c r="C27" s="52">
        <v>82780</v>
      </c>
      <c r="D27" s="119">
        <v>2600</v>
      </c>
      <c r="E27" s="52">
        <v>85380</v>
      </c>
      <c r="F27" s="52">
        <f t="shared" si="0"/>
        <v>31581</v>
      </c>
      <c r="G27" s="119">
        <v>24844</v>
      </c>
      <c r="H27" s="119">
        <v>6737</v>
      </c>
      <c r="I27" s="52">
        <f t="shared" si="1"/>
        <v>116961</v>
      </c>
      <c r="J27" s="119">
        <v>3212</v>
      </c>
      <c r="K27" s="119">
        <v>113749</v>
      </c>
      <c r="L27" s="377" t="s">
        <v>401</v>
      </c>
      <c r="M27" s="377"/>
    </row>
    <row r="28" spans="1:13" ht="15.75" thickTop="1" thickBot="1">
      <c r="A28" s="41">
        <v>8610</v>
      </c>
      <c r="B28" s="107" t="s">
        <v>381</v>
      </c>
      <c r="C28" s="54">
        <v>894368</v>
      </c>
      <c r="D28" s="118">
        <v>49189</v>
      </c>
      <c r="E28" s="54">
        <v>943557</v>
      </c>
      <c r="F28" s="54">
        <f t="shared" si="0"/>
        <v>238206</v>
      </c>
      <c r="G28" s="118">
        <v>86853</v>
      </c>
      <c r="H28" s="118">
        <v>151353</v>
      </c>
      <c r="I28" s="54">
        <f t="shared" si="1"/>
        <v>1181763</v>
      </c>
      <c r="J28" s="118">
        <v>61814</v>
      </c>
      <c r="K28" s="118">
        <v>1119949</v>
      </c>
      <c r="L28" s="376" t="s">
        <v>359</v>
      </c>
      <c r="M28" s="376"/>
    </row>
    <row r="29" spans="1:13" ht="15.75" thickTop="1" thickBot="1">
      <c r="A29" s="42">
        <v>8621</v>
      </c>
      <c r="B29" s="106" t="s">
        <v>389</v>
      </c>
      <c r="C29" s="52">
        <v>344203</v>
      </c>
      <c r="D29" s="119">
        <v>27217</v>
      </c>
      <c r="E29" s="52">
        <v>371420</v>
      </c>
      <c r="F29" s="52">
        <f t="shared" si="0"/>
        <v>154657</v>
      </c>
      <c r="G29" s="119">
        <v>83666</v>
      </c>
      <c r="H29" s="119">
        <v>70991</v>
      </c>
      <c r="I29" s="52">
        <f t="shared" si="1"/>
        <v>526077</v>
      </c>
      <c r="J29" s="119">
        <v>30687</v>
      </c>
      <c r="K29" s="119">
        <v>495390</v>
      </c>
      <c r="L29" s="377" t="s">
        <v>360</v>
      </c>
      <c r="M29" s="377"/>
    </row>
    <row r="30" spans="1:13" ht="15.75" thickTop="1" thickBot="1">
      <c r="A30" s="41">
        <v>8622</v>
      </c>
      <c r="B30" s="107" t="s">
        <v>382</v>
      </c>
      <c r="C30" s="54">
        <v>377090</v>
      </c>
      <c r="D30" s="118">
        <v>18889</v>
      </c>
      <c r="E30" s="54">
        <v>395979</v>
      </c>
      <c r="F30" s="54">
        <f t="shared" si="0"/>
        <v>155904</v>
      </c>
      <c r="G30" s="118">
        <v>75129</v>
      </c>
      <c r="H30" s="118">
        <v>80775</v>
      </c>
      <c r="I30" s="54">
        <f t="shared" si="1"/>
        <v>551883</v>
      </c>
      <c r="J30" s="118">
        <v>270</v>
      </c>
      <c r="K30" s="118">
        <v>551613</v>
      </c>
      <c r="L30" s="376" t="s">
        <v>361</v>
      </c>
      <c r="M30" s="376"/>
    </row>
    <row r="31" spans="1:13" ht="15.75" thickTop="1" thickBot="1">
      <c r="A31" s="42">
        <v>8623</v>
      </c>
      <c r="B31" s="106" t="s">
        <v>383</v>
      </c>
      <c r="C31" s="52">
        <v>712528</v>
      </c>
      <c r="D31" s="119">
        <v>70843</v>
      </c>
      <c r="E31" s="52">
        <v>783371</v>
      </c>
      <c r="F31" s="52">
        <f t="shared" si="0"/>
        <v>425901</v>
      </c>
      <c r="G31" s="119">
        <v>147278</v>
      </c>
      <c r="H31" s="119">
        <v>278623</v>
      </c>
      <c r="I31" s="52">
        <f t="shared" si="1"/>
        <v>1209272</v>
      </c>
      <c r="J31" s="119">
        <v>30991</v>
      </c>
      <c r="K31" s="119">
        <v>1178281</v>
      </c>
      <c r="L31" s="377" t="s">
        <v>362</v>
      </c>
      <c r="M31" s="377"/>
    </row>
    <row r="32" spans="1:13" ht="15.75" thickTop="1" thickBot="1">
      <c r="A32" s="41">
        <v>8690</v>
      </c>
      <c r="B32" s="107" t="s">
        <v>384</v>
      </c>
      <c r="C32" s="129">
        <v>173281</v>
      </c>
      <c r="D32" s="118">
        <v>5872</v>
      </c>
      <c r="E32" s="129">
        <v>179153</v>
      </c>
      <c r="F32" s="54">
        <f t="shared" si="0"/>
        <v>61146</v>
      </c>
      <c r="G32" s="118">
        <v>24027</v>
      </c>
      <c r="H32" s="118">
        <v>37119</v>
      </c>
      <c r="I32" s="54">
        <f t="shared" si="1"/>
        <v>240299</v>
      </c>
      <c r="J32" s="118">
        <v>25339</v>
      </c>
      <c r="K32" s="118">
        <v>214960</v>
      </c>
      <c r="L32" s="376" t="s">
        <v>363</v>
      </c>
      <c r="M32" s="376"/>
    </row>
    <row r="33" spans="1:13" ht="16.5" customHeight="1" thickTop="1" thickBot="1">
      <c r="A33" s="42">
        <v>8700</v>
      </c>
      <c r="B33" s="106" t="s">
        <v>558</v>
      </c>
      <c r="C33" s="52">
        <v>116922</v>
      </c>
      <c r="D33" s="119">
        <v>3199</v>
      </c>
      <c r="E33" s="52">
        <v>120121</v>
      </c>
      <c r="F33" s="52">
        <f t="shared" si="0"/>
        <v>10687</v>
      </c>
      <c r="G33" s="119">
        <v>7983</v>
      </c>
      <c r="H33" s="119">
        <v>2704</v>
      </c>
      <c r="I33" s="52">
        <f t="shared" si="1"/>
        <v>130808</v>
      </c>
      <c r="J33" s="119">
        <v>0</v>
      </c>
      <c r="K33" s="119">
        <v>130808</v>
      </c>
      <c r="L33" s="377" t="s">
        <v>559</v>
      </c>
      <c r="M33" s="377"/>
    </row>
    <row r="34" spans="1:13" ht="24" thickTop="1" thickBot="1">
      <c r="A34" s="41">
        <v>8810</v>
      </c>
      <c r="B34" s="107" t="s">
        <v>499</v>
      </c>
      <c r="C34" s="129">
        <v>3120</v>
      </c>
      <c r="D34" s="118">
        <v>0</v>
      </c>
      <c r="E34" s="129">
        <v>3120</v>
      </c>
      <c r="F34" s="54">
        <f t="shared" si="0"/>
        <v>1487</v>
      </c>
      <c r="G34" s="118">
        <v>1071</v>
      </c>
      <c r="H34" s="118">
        <v>416</v>
      </c>
      <c r="I34" s="54">
        <f t="shared" si="1"/>
        <v>4607</v>
      </c>
      <c r="J34" s="118">
        <v>0</v>
      </c>
      <c r="K34" s="118">
        <v>4607</v>
      </c>
      <c r="L34" s="376" t="s">
        <v>501</v>
      </c>
      <c r="M34" s="376"/>
    </row>
    <row r="35" spans="1:13" ht="16.5" customHeight="1" thickTop="1" thickBot="1">
      <c r="A35" s="42">
        <v>8890</v>
      </c>
      <c r="B35" s="106" t="s">
        <v>605</v>
      </c>
      <c r="C35" s="52">
        <v>147843</v>
      </c>
      <c r="D35" s="119">
        <v>2651</v>
      </c>
      <c r="E35" s="52">
        <v>150494</v>
      </c>
      <c r="F35" s="52">
        <f t="shared" si="0"/>
        <v>54461</v>
      </c>
      <c r="G35" s="119">
        <v>44037</v>
      </c>
      <c r="H35" s="119">
        <v>10424</v>
      </c>
      <c r="I35" s="52">
        <f t="shared" si="1"/>
        <v>204955</v>
      </c>
      <c r="J35" s="119">
        <v>901</v>
      </c>
      <c r="K35" s="119">
        <v>204054</v>
      </c>
      <c r="L35" s="377" t="s">
        <v>604</v>
      </c>
      <c r="M35" s="377"/>
    </row>
    <row r="36" spans="1:13" ht="15.75" thickTop="1" thickBot="1">
      <c r="A36" s="41">
        <v>9000</v>
      </c>
      <c r="B36" s="107" t="s">
        <v>390</v>
      </c>
      <c r="C36" s="129">
        <v>18255</v>
      </c>
      <c r="D36" s="118">
        <v>2380</v>
      </c>
      <c r="E36" s="129">
        <v>20635</v>
      </c>
      <c r="F36" s="54">
        <f t="shared" si="0"/>
        <v>25770</v>
      </c>
      <c r="G36" s="118">
        <v>19293</v>
      </c>
      <c r="H36" s="118">
        <v>6477</v>
      </c>
      <c r="I36" s="54">
        <f t="shared" si="1"/>
        <v>46405</v>
      </c>
      <c r="J36" s="118">
        <v>39</v>
      </c>
      <c r="K36" s="118">
        <v>46366</v>
      </c>
      <c r="L36" s="376" t="s">
        <v>364</v>
      </c>
      <c r="M36" s="376"/>
    </row>
    <row r="37" spans="1:13" ht="18.75" customHeight="1" thickTop="1" thickBot="1">
      <c r="A37" s="42">
        <v>9103</v>
      </c>
      <c r="B37" s="106" t="s">
        <v>405</v>
      </c>
      <c r="C37" s="52">
        <v>45701</v>
      </c>
      <c r="D37" s="119">
        <v>908</v>
      </c>
      <c r="E37" s="52">
        <v>46609</v>
      </c>
      <c r="F37" s="52">
        <f t="shared" si="0"/>
        <v>8683</v>
      </c>
      <c r="G37" s="119">
        <v>1218</v>
      </c>
      <c r="H37" s="119">
        <v>7465</v>
      </c>
      <c r="I37" s="52">
        <f t="shared" si="1"/>
        <v>55292</v>
      </c>
      <c r="J37" s="119">
        <v>160</v>
      </c>
      <c r="K37" s="119">
        <v>55132</v>
      </c>
      <c r="L37" s="377" t="s">
        <v>400</v>
      </c>
      <c r="M37" s="377"/>
    </row>
    <row r="38" spans="1:13" ht="15.75" thickTop="1" thickBot="1">
      <c r="A38" s="41">
        <v>9312</v>
      </c>
      <c r="B38" s="107" t="s">
        <v>385</v>
      </c>
      <c r="C38" s="129">
        <v>92414</v>
      </c>
      <c r="D38" s="118">
        <v>37172</v>
      </c>
      <c r="E38" s="129">
        <v>129586</v>
      </c>
      <c r="F38" s="54">
        <f t="shared" si="0"/>
        <v>83010</v>
      </c>
      <c r="G38" s="118">
        <v>62085</v>
      </c>
      <c r="H38" s="118">
        <v>20925</v>
      </c>
      <c r="I38" s="54">
        <f t="shared" si="1"/>
        <v>212596</v>
      </c>
      <c r="J38" s="118">
        <v>11809</v>
      </c>
      <c r="K38" s="118">
        <v>200787</v>
      </c>
      <c r="L38" s="376" t="s">
        <v>365</v>
      </c>
      <c r="M38" s="376"/>
    </row>
    <row r="39" spans="1:13" ht="16.5" customHeight="1" thickTop="1" thickBot="1">
      <c r="A39" s="42">
        <v>9319</v>
      </c>
      <c r="B39" s="106" t="s">
        <v>386</v>
      </c>
      <c r="C39" s="52">
        <v>330</v>
      </c>
      <c r="D39" s="119">
        <v>49</v>
      </c>
      <c r="E39" s="52">
        <v>379</v>
      </c>
      <c r="F39" s="52">
        <f t="shared" si="0"/>
        <v>36</v>
      </c>
      <c r="G39" s="119">
        <v>5</v>
      </c>
      <c r="H39" s="119">
        <v>31</v>
      </c>
      <c r="I39" s="52">
        <f t="shared" si="1"/>
        <v>415</v>
      </c>
      <c r="J39" s="119">
        <v>0</v>
      </c>
      <c r="K39" s="119">
        <v>415</v>
      </c>
      <c r="L39" s="377" t="s">
        <v>366</v>
      </c>
      <c r="M39" s="377"/>
    </row>
    <row r="40" spans="1:13" ht="15.75" thickTop="1" thickBot="1">
      <c r="A40" s="41">
        <v>9321</v>
      </c>
      <c r="B40" s="107" t="s">
        <v>391</v>
      </c>
      <c r="C40" s="129">
        <v>62665</v>
      </c>
      <c r="D40" s="118">
        <v>49012</v>
      </c>
      <c r="E40" s="129">
        <v>111677</v>
      </c>
      <c r="F40" s="54">
        <f t="shared" si="0"/>
        <v>81952</v>
      </c>
      <c r="G40" s="118">
        <v>60080</v>
      </c>
      <c r="H40" s="118">
        <v>21872</v>
      </c>
      <c r="I40" s="54">
        <f t="shared" si="1"/>
        <v>193629</v>
      </c>
      <c r="J40" s="118">
        <v>932</v>
      </c>
      <c r="K40" s="118">
        <v>192697</v>
      </c>
      <c r="L40" s="376" t="s">
        <v>367</v>
      </c>
      <c r="M40" s="376"/>
    </row>
    <row r="41" spans="1:13" ht="16.5" customHeight="1" thickTop="1" thickBot="1">
      <c r="A41" s="42">
        <v>9329</v>
      </c>
      <c r="B41" s="106" t="s">
        <v>392</v>
      </c>
      <c r="C41" s="52">
        <v>55252</v>
      </c>
      <c r="D41" s="119">
        <v>5385</v>
      </c>
      <c r="E41" s="52">
        <v>60637</v>
      </c>
      <c r="F41" s="52">
        <f t="shared" si="0"/>
        <v>46981</v>
      </c>
      <c r="G41" s="119">
        <v>27189</v>
      </c>
      <c r="H41" s="119">
        <v>19792</v>
      </c>
      <c r="I41" s="52">
        <f t="shared" si="1"/>
        <v>107618</v>
      </c>
      <c r="J41" s="119">
        <v>4876</v>
      </c>
      <c r="K41" s="119">
        <v>102742</v>
      </c>
      <c r="L41" s="377" t="s">
        <v>399</v>
      </c>
      <c r="M41" s="377"/>
    </row>
    <row r="42" spans="1:13" ht="46.5" thickTop="1" thickBot="1">
      <c r="A42" s="41">
        <v>9500</v>
      </c>
      <c r="B42" s="107" t="s">
        <v>393</v>
      </c>
      <c r="C42" s="129">
        <v>171004</v>
      </c>
      <c r="D42" s="118">
        <v>2638</v>
      </c>
      <c r="E42" s="129">
        <v>173642</v>
      </c>
      <c r="F42" s="54">
        <f t="shared" si="0"/>
        <v>85090</v>
      </c>
      <c r="G42" s="118">
        <v>45997</v>
      </c>
      <c r="H42" s="118">
        <v>39093</v>
      </c>
      <c r="I42" s="54">
        <f t="shared" si="1"/>
        <v>258732</v>
      </c>
      <c r="J42" s="118">
        <v>10104</v>
      </c>
      <c r="K42" s="118">
        <v>248628</v>
      </c>
      <c r="L42" s="376" t="s">
        <v>407</v>
      </c>
      <c r="M42" s="376"/>
    </row>
    <row r="43" spans="1:13" ht="16.5" customHeight="1" thickTop="1" thickBot="1">
      <c r="A43" s="42">
        <v>9601</v>
      </c>
      <c r="B43" s="106" t="s">
        <v>395</v>
      </c>
      <c r="C43" s="52">
        <v>193721</v>
      </c>
      <c r="D43" s="119">
        <v>6857</v>
      </c>
      <c r="E43" s="52">
        <v>200578</v>
      </c>
      <c r="F43" s="52">
        <f t="shared" si="0"/>
        <v>112235</v>
      </c>
      <c r="G43" s="119">
        <v>68866</v>
      </c>
      <c r="H43" s="119">
        <v>43369</v>
      </c>
      <c r="I43" s="52">
        <f t="shared" si="1"/>
        <v>312813</v>
      </c>
      <c r="J43" s="119">
        <v>12485</v>
      </c>
      <c r="K43" s="119">
        <v>300328</v>
      </c>
      <c r="L43" s="377" t="s">
        <v>398</v>
      </c>
      <c r="M43" s="377"/>
    </row>
    <row r="44" spans="1:13" ht="15.75" thickTop="1" thickBot="1">
      <c r="A44" s="41">
        <v>9602</v>
      </c>
      <c r="B44" s="107" t="s">
        <v>394</v>
      </c>
      <c r="C44" s="129">
        <v>563265</v>
      </c>
      <c r="D44" s="118">
        <v>15506</v>
      </c>
      <c r="E44" s="129">
        <v>578771</v>
      </c>
      <c r="F44" s="54">
        <f t="shared" si="0"/>
        <v>237337</v>
      </c>
      <c r="G44" s="118">
        <v>171871</v>
      </c>
      <c r="H44" s="118">
        <v>65466</v>
      </c>
      <c r="I44" s="54">
        <f t="shared" si="1"/>
        <v>816108</v>
      </c>
      <c r="J44" s="118">
        <v>8933</v>
      </c>
      <c r="K44" s="118">
        <v>807175</v>
      </c>
      <c r="L44" s="376" t="s">
        <v>368</v>
      </c>
      <c r="M44" s="376"/>
    </row>
    <row r="45" spans="1:13" ht="16.5" customHeight="1" thickTop="1">
      <c r="A45" s="279">
        <v>9609</v>
      </c>
      <c r="B45" s="106" t="s">
        <v>396</v>
      </c>
      <c r="C45" s="293">
        <v>86081</v>
      </c>
      <c r="D45" s="281">
        <v>23917</v>
      </c>
      <c r="E45" s="293">
        <v>109998</v>
      </c>
      <c r="F45" s="293">
        <f t="shared" si="0"/>
        <v>44374</v>
      </c>
      <c r="G45" s="281">
        <v>27817</v>
      </c>
      <c r="H45" s="281">
        <v>16557</v>
      </c>
      <c r="I45" s="293">
        <f t="shared" si="1"/>
        <v>154372</v>
      </c>
      <c r="J45" s="281">
        <v>9953</v>
      </c>
      <c r="K45" s="281">
        <v>144419</v>
      </c>
      <c r="L45" s="523" t="s">
        <v>397</v>
      </c>
      <c r="M45" s="523"/>
    </row>
    <row r="46" spans="1:13" ht="29.25" customHeight="1">
      <c r="A46" s="476" t="s">
        <v>7</v>
      </c>
      <c r="B46" s="476"/>
      <c r="C46" s="294">
        <f t="shared" ref="C46:K46" si="2">SUM(C11:C45)</f>
        <v>11333281</v>
      </c>
      <c r="D46" s="294">
        <f t="shared" si="2"/>
        <v>748579</v>
      </c>
      <c r="E46" s="294">
        <f t="shared" si="2"/>
        <v>12081860</v>
      </c>
      <c r="F46" s="294">
        <f t="shared" si="2"/>
        <v>4335626</v>
      </c>
      <c r="G46" s="294">
        <f t="shared" si="2"/>
        <v>2521370</v>
      </c>
      <c r="H46" s="294">
        <f t="shared" si="2"/>
        <v>1814256</v>
      </c>
      <c r="I46" s="294">
        <f t="shared" si="2"/>
        <v>16417486</v>
      </c>
      <c r="J46" s="294">
        <f t="shared" si="2"/>
        <v>488725</v>
      </c>
      <c r="K46" s="294">
        <f t="shared" si="2"/>
        <v>15928761</v>
      </c>
      <c r="L46" s="477" t="s">
        <v>4</v>
      </c>
      <c r="M46" s="478"/>
    </row>
  </sheetData>
  <mergeCells count="54">
    <mergeCell ref="F7:H7"/>
    <mergeCell ref="L27:M27"/>
    <mergeCell ref="L28:M28"/>
    <mergeCell ref="L26:M26"/>
    <mergeCell ref="L19:M19"/>
    <mergeCell ref="L20:M20"/>
    <mergeCell ref="L21:M21"/>
    <mergeCell ref="L22:M22"/>
    <mergeCell ref="L23:M23"/>
    <mergeCell ref="L24:M24"/>
    <mergeCell ref="L14:M14"/>
    <mergeCell ref="L15:M15"/>
    <mergeCell ref="L16:M16"/>
    <mergeCell ref="L25:M25"/>
    <mergeCell ref="L17:M17"/>
    <mergeCell ref="L18:M18"/>
    <mergeCell ref="L12:M12"/>
    <mergeCell ref="L13:M13"/>
    <mergeCell ref="I9:K9"/>
    <mergeCell ref="L9:M10"/>
    <mergeCell ref="F9:H9"/>
    <mergeCell ref="A46:B46"/>
    <mergeCell ref="L46:M46"/>
    <mergeCell ref="A1:M1"/>
    <mergeCell ref="B2:L2"/>
    <mergeCell ref="B3:L3"/>
    <mergeCell ref="B5:L5"/>
    <mergeCell ref="B6:L6"/>
    <mergeCell ref="A8:B8"/>
    <mergeCell ref="C8:K8"/>
    <mergeCell ref="L8:M8"/>
    <mergeCell ref="A9:A10"/>
    <mergeCell ref="B9:B10"/>
    <mergeCell ref="C9:C10"/>
    <mergeCell ref="D9:D10"/>
    <mergeCell ref="E9:E10"/>
    <mergeCell ref="L11:M11"/>
    <mergeCell ref="L29:M29"/>
    <mergeCell ref="L30:M30"/>
    <mergeCell ref="L31:M31"/>
    <mergeCell ref="L34:M34"/>
    <mergeCell ref="L36:M36"/>
    <mergeCell ref="L32:M32"/>
    <mergeCell ref="L33:M33"/>
    <mergeCell ref="L35:M35"/>
    <mergeCell ref="L37:M37"/>
    <mergeCell ref="L38:M38"/>
    <mergeCell ref="L39:M39"/>
    <mergeCell ref="L45:M45"/>
    <mergeCell ref="L40:M40"/>
    <mergeCell ref="L41:M41"/>
    <mergeCell ref="L42:M42"/>
    <mergeCell ref="L43:M43"/>
    <mergeCell ref="L44:M44"/>
  </mergeCells>
  <printOptions horizontalCentered="1" verticalCentered="1"/>
  <pageMargins left="0" right="0" top="0" bottom="0" header="0.31496062992125984" footer="0.31496062992125984"/>
  <pageSetup paperSize="9" scale="67"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3" tint="0.39997558519241921"/>
  </sheetPr>
  <dimension ref="A1:DV30"/>
  <sheetViews>
    <sheetView view="pageBreakPreview" zoomScaleNormal="100" zoomScaleSheetLayoutView="100" workbookViewId="0">
      <selection activeCell="B6" sqref="B6:J6"/>
    </sheetView>
  </sheetViews>
  <sheetFormatPr defaultColWidth="9.140625" defaultRowHeight="14.25"/>
  <cols>
    <col min="1" max="1" width="5.7109375" style="2" customWidth="1"/>
    <col min="2" max="2" width="30.7109375" style="1" customWidth="1"/>
    <col min="3" max="9" width="10.7109375" style="1" customWidth="1"/>
    <col min="10" max="10" width="30.7109375" style="1" customWidth="1"/>
    <col min="11" max="11" width="5.7109375" style="1" customWidth="1"/>
    <col min="12" max="16384" width="9.140625" style="1"/>
  </cols>
  <sheetData>
    <row r="1" spans="1:126" s="4" customFormat="1" ht="15">
      <c r="A1" s="546"/>
      <c r="B1" s="546"/>
      <c r="C1" s="546"/>
      <c r="D1" s="546"/>
      <c r="E1" s="546"/>
      <c r="F1" s="546"/>
      <c r="G1" s="546"/>
      <c r="H1" s="546"/>
      <c r="I1" s="546"/>
      <c r="J1" s="546"/>
      <c r="K1" s="546"/>
      <c r="L1" s="9"/>
    </row>
    <row r="2" spans="1:126" ht="18">
      <c r="A2" s="547"/>
      <c r="B2" s="548" t="s">
        <v>55</v>
      </c>
      <c r="C2" s="548"/>
      <c r="D2" s="548"/>
      <c r="E2" s="548"/>
      <c r="F2" s="548"/>
      <c r="G2" s="548"/>
      <c r="H2" s="548"/>
      <c r="I2" s="548"/>
      <c r="J2" s="548"/>
      <c r="K2" s="549"/>
    </row>
    <row r="3" spans="1:126" ht="18">
      <c r="A3" s="547"/>
      <c r="B3" s="548" t="s">
        <v>1</v>
      </c>
      <c r="C3" s="548"/>
      <c r="D3" s="548"/>
      <c r="E3" s="548"/>
      <c r="F3" s="548"/>
      <c r="G3" s="548"/>
      <c r="H3" s="548"/>
      <c r="I3" s="548"/>
      <c r="J3" s="548"/>
      <c r="K3" s="549"/>
    </row>
    <row r="4" spans="1:126" ht="18">
      <c r="A4" s="547"/>
      <c r="B4" s="548" t="s">
        <v>492</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ht="15.75">
      <c r="A6" s="547"/>
      <c r="B6" s="550" t="s">
        <v>84</v>
      </c>
      <c r="C6" s="550"/>
      <c r="D6" s="550"/>
      <c r="E6" s="550"/>
      <c r="F6" s="550"/>
      <c r="G6" s="550"/>
      <c r="H6" s="550"/>
      <c r="I6" s="550"/>
      <c r="J6" s="550"/>
      <c r="K6" s="549"/>
    </row>
    <row r="7" spans="1:126" ht="15.75">
      <c r="A7" s="547"/>
      <c r="B7" s="550" t="s">
        <v>493</v>
      </c>
      <c r="C7" s="550"/>
      <c r="D7" s="550"/>
      <c r="E7" s="550"/>
      <c r="F7" s="550"/>
      <c r="G7" s="550"/>
      <c r="H7" s="550"/>
      <c r="I7" s="550"/>
      <c r="J7" s="550"/>
      <c r="K7" s="549"/>
    </row>
    <row r="8" spans="1:126" ht="15.75">
      <c r="A8" s="551" t="s">
        <v>488</v>
      </c>
      <c r="B8" s="551"/>
      <c r="C8" s="550">
        <v>2022</v>
      </c>
      <c r="D8" s="550"/>
      <c r="E8" s="550"/>
      <c r="F8" s="550"/>
      <c r="G8" s="550"/>
      <c r="H8" s="550"/>
      <c r="I8" s="550"/>
      <c r="J8" s="552" t="s">
        <v>93</v>
      </c>
      <c r="K8" s="552"/>
    </row>
    <row r="9" spans="1:126" s="46" customFormat="1" ht="49.9"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42" customHeight="1" thickBot="1">
      <c r="A11" s="45" t="s">
        <v>266</v>
      </c>
      <c r="B11" s="37" t="s">
        <v>438</v>
      </c>
      <c r="C11" s="161">
        <v>2936361</v>
      </c>
      <c r="D11" s="161">
        <v>624234</v>
      </c>
      <c r="E11" s="161">
        <v>197929</v>
      </c>
      <c r="F11" s="161">
        <v>264838</v>
      </c>
      <c r="G11" s="162">
        <v>11.13</v>
      </c>
      <c r="H11" s="162">
        <v>14.13</v>
      </c>
      <c r="I11" s="161">
        <v>34182</v>
      </c>
      <c r="J11" s="372" t="s">
        <v>437</v>
      </c>
      <c r="K11" s="372"/>
    </row>
    <row r="12" spans="1:126" ht="42" customHeight="1" thickBot="1">
      <c r="A12" s="41" t="s">
        <v>415</v>
      </c>
      <c r="B12" s="38" t="s">
        <v>416</v>
      </c>
      <c r="C12" s="163">
        <v>948127</v>
      </c>
      <c r="D12" s="163">
        <v>2766516</v>
      </c>
      <c r="E12" s="163">
        <v>157543</v>
      </c>
      <c r="F12" s="163">
        <v>207067</v>
      </c>
      <c r="G12" s="164">
        <v>19.21</v>
      </c>
      <c r="H12" s="164">
        <v>4.7</v>
      </c>
      <c r="I12" s="163">
        <v>108016</v>
      </c>
      <c r="J12" s="373" t="s">
        <v>410</v>
      </c>
      <c r="K12" s="373"/>
    </row>
    <row r="13" spans="1:126" ht="42" customHeight="1" thickBot="1">
      <c r="A13" s="42" t="s">
        <v>417</v>
      </c>
      <c r="B13" s="43" t="s">
        <v>418</v>
      </c>
      <c r="C13" s="165">
        <v>1113062</v>
      </c>
      <c r="D13" s="165">
        <v>1656292</v>
      </c>
      <c r="E13" s="165">
        <v>183501</v>
      </c>
      <c r="F13" s="165">
        <v>252143</v>
      </c>
      <c r="G13" s="166">
        <v>11.61</v>
      </c>
      <c r="H13" s="166">
        <v>15.62</v>
      </c>
      <c r="I13" s="165">
        <v>103823</v>
      </c>
      <c r="J13" s="434" t="s">
        <v>411</v>
      </c>
      <c r="K13" s="434"/>
    </row>
    <row r="14" spans="1:126" ht="42" customHeight="1" thickBot="1">
      <c r="A14" s="44" t="s">
        <v>419</v>
      </c>
      <c r="B14" s="39" t="s">
        <v>420</v>
      </c>
      <c r="C14" s="167">
        <v>123506</v>
      </c>
      <c r="D14" s="167">
        <v>151110</v>
      </c>
      <c r="E14" s="167">
        <v>79536</v>
      </c>
      <c r="F14" s="167">
        <v>132577</v>
      </c>
      <c r="G14" s="168">
        <v>27.58</v>
      </c>
      <c r="H14" s="168">
        <v>12.43</v>
      </c>
      <c r="I14" s="167">
        <v>32588</v>
      </c>
      <c r="J14" s="360" t="s">
        <v>412</v>
      </c>
      <c r="K14" s="360"/>
    </row>
    <row r="15" spans="1:126" ht="42" customHeight="1">
      <c r="A15" s="120" t="s">
        <v>421</v>
      </c>
      <c r="B15" s="116" t="s">
        <v>422</v>
      </c>
      <c r="C15" s="169">
        <v>478144</v>
      </c>
      <c r="D15" s="169">
        <v>535925</v>
      </c>
      <c r="E15" s="169">
        <v>69472</v>
      </c>
      <c r="F15" s="169">
        <v>100779</v>
      </c>
      <c r="G15" s="170">
        <v>20.399999999999999</v>
      </c>
      <c r="H15" s="170">
        <v>10.67</v>
      </c>
      <c r="I15" s="169">
        <v>36060</v>
      </c>
      <c r="J15" s="422" t="s">
        <v>413</v>
      </c>
      <c r="K15" s="422"/>
    </row>
    <row r="16" spans="1:126" ht="66.75" customHeight="1">
      <c r="A16" s="507" t="s">
        <v>7</v>
      </c>
      <c r="B16" s="370"/>
      <c r="C16" s="171">
        <v>5599201</v>
      </c>
      <c r="D16" s="171">
        <f>SUM(D11:D15)</f>
        <v>5734077</v>
      </c>
      <c r="E16" s="171">
        <v>150707</v>
      </c>
      <c r="F16" s="171">
        <v>204789</v>
      </c>
      <c r="G16" s="172">
        <v>15.36</v>
      </c>
      <c r="H16" s="172">
        <v>11.05</v>
      </c>
      <c r="I16" s="171">
        <v>72285</v>
      </c>
      <c r="J16" s="363" t="s">
        <v>4</v>
      </c>
      <c r="K16" s="363"/>
    </row>
    <row r="17" spans="1:11" s="48" customFormat="1" ht="15" customHeight="1">
      <c r="A17" s="452" t="s">
        <v>77</v>
      </c>
      <c r="B17" s="452"/>
      <c r="C17" s="452"/>
      <c r="D17" s="452"/>
      <c r="E17" s="452"/>
      <c r="F17" s="452"/>
      <c r="G17" s="451" t="s">
        <v>57</v>
      </c>
      <c r="H17" s="451"/>
      <c r="I17" s="451"/>
      <c r="J17" s="500"/>
      <c r="K17" s="500"/>
    </row>
    <row r="22" spans="1:11">
      <c r="A22" s="1"/>
    </row>
    <row r="23" spans="1:11">
      <c r="A23" s="1"/>
    </row>
    <row r="24" spans="1:11">
      <c r="A24" s="1"/>
    </row>
    <row r="25" spans="1:11">
      <c r="A25" s="1"/>
    </row>
    <row r="26" spans="1:11">
      <c r="A26" s="1"/>
    </row>
    <row r="27" spans="1:11">
      <c r="A27" s="1"/>
    </row>
    <row r="28" spans="1:11">
      <c r="A28" s="1"/>
    </row>
    <row r="29" spans="1:11">
      <c r="A29" s="1"/>
    </row>
    <row r="30" spans="1:11">
      <c r="A30" s="1"/>
    </row>
  </sheetData>
  <mergeCells count="28">
    <mergeCell ref="J16:K16"/>
    <mergeCell ref="A17:F17"/>
    <mergeCell ref="G17:K17"/>
    <mergeCell ref="J11:K11"/>
    <mergeCell ref="J12:K12"/>
    <mergeCell ref="J13:K13"/>
    <mergeCell ref="J14:K14"/>
    <mergeCell ref="J15:K15"/>
    <mergeCell ref="A9:A10"/>
    <mergeCell ref="B9:B10"/>
    <mergeCell ref="C9:D9"/>
    <mergeCell ref="E9:E10"/>
    <mergeCell ref="A16:B16"/>
    <mergeCell ref="A8:B8"/>
    <mergeCell ref="C8:I8"/>
    <mergeCell ref="J8:K8"/>
    <mergeCell ref="B4:J4"/>
    <mergeCell ref="B7:J7"/>
    <mergeCell ref="A1:K1"/>
    <mergeCell ref="B2:J2"/>
    <mergeCell ref="B3:J3"/>
    <mergeCell ref="B5:J5"/>
    <mergeCell ref="B6:J6"/>
    <mergeCell ref="F9:F10"/>
    <mergeCell ref="G9:G10"/>
    <mergeCell ref="H9:H10"/>
    <mergeCell ref="I9:I10"/>
    <mergeCell ref="J9:K10"/>
  </mergeCells>
  <printOptions horizontalCentered="1" verticalCentered="1"/>
  <pageMargins left="0" right="0" top="0" bottom="0" header="0.31496062992125984" footer="0.31496062992125984"/>
  <pageSetup paperSize="9" scale="80" orientation="landscape"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3" tint="0.39997558519241921"/>
  </sheetPr>
  <dimension ref="A1:DV23"/>
  <sheetViews>
    <sheetView view="pageBreakPreview" zoomScaleNormal="100" zoomScaleSheetLayoutView="100" workbookViewId="0">
      <selection activeCell="B6" sqref="B6:J6"/>
    </sheetView>
  </sheetViews>
  <sheetFormatPr defaultColWidth="9.140625" defaultRowHeight="14.25"/>
  <cols>
    <col min="1" max="1" width="5.7109375" style="2" customWidth="1"/>
    <col min="2" max="2" width="30.7109375" style="1" customWidth="1"/>
    <col min="3" max="9" width="10.7109375" style="1" customWidth="1"/>
    <col min="10" max="10" width="30.7109375" style="1" customWidth="1"/>
    <col min="11" max="11" width="5.7109375" style="1" customWidth="1"/>
    <col min="12" max="16384" width="9.140625" style="1"/>
  </cols>
  <sheetData>
    <row r="1" spans="1:126">
      <c r="A1" s="546"/>
      <c r="B1" s="546"/>
      <c r="C1" s="546"/>
      <c r="D1" s="546"/>
      <c r="E1" s="546"/>
      <c r="F1" s="546"/>
      <c r="G1" s="546"/>
      <c r="H1" s="546"/>
      <c r="I1" s="546"/>
      <c r="J1" s="546"/>
      <c r="K1" s="546"/>
    </row>
    <row r="2" spans="1:126" ht="15.75" customHeight="1">
      <c r="A2" s="547"/>
      <c r="B2" s="548" t="s">
        <v>55</v>
      </c>
      <c r="C2" s="548"/>
      <c r="D2" s="548"/>
      <c r="E2" s="548"/>
      <c r="F2" s="548"/>
      <c r="G2" s="548"/>
      <c r="H2" s="548"/>
      <c r="I2" s="548"/>
      <c r="J2" s="548"/>
      <c r="K2" s="549"/>
    </row>
    <row r="3" spans="1:126" ht="15.75" customHeight="1">
      <c r="A3" s="547"/>
      <c r="B3" s="548" t="s">
        <v>83</v>
      </c>
      <c r="C3" s="548"/>
      <c r="D3" s="548"/>
      <c r="E3" s="548"/>
      <c r="F3" s="548"/>
      <c r="G3" s="548"/>
      <c r="H3" s="548"/>
      <c r="I3" s="548"/>
      <c r="J3" s="548"/>
      <c r="K3" s="549"/>
    </row>
    <row r="4" spans="1:126" ht="15.75" customHeight="1">
      <c r="A4" s="547"/>
      <c r="B4" s="548" t="s">
        <v>496</v>
      </c>
      <c r="C4" s="548"/>
      <c r="D4" s="548"/>
      <c r="E4" s="548"/>
      <c r="F4" s="548"/>
      <c r="G4" s="548"/>
      <c r="H4" s="548"/>
      <c r="I4" s="548"/>
      <c r="J4" s="548"/>
      <c r="K4" s="549"/>
    </row>
    <row r="5" spans="1:126" ht="15.75">
      <c r="A5" s="547"/>
      <c r="B5" s="550" t="s">
        <v>56</v>
      </c>
      <c r="C5" s="550"/>
      <c r="D5" s="550"/>
      <c r="E5" s="550"/>
      <c r="F5" s="550"/>
      <c r="G5" s="550"/>
      <c r="H5" s="550"/>
      <c r="I5" s="550"/>
      <c r="J5" s="550"/>
      <c r="K5" s="549"/>
    </row>
    <row r="6" spans="1:126" s="46" customFormat="1" ht="15.75">
      <c r="A6" s="547"/>
      <c r="B6" s="550" t="s">
        <v>84</v>
      </c>
      <c r="C6" s="550"/>
      <c r="D6" s="550"/>
      <c r="E6" s="550"/>
      <c r="F6" s="550"/>
      <c r="G6" s="550"/>
      <c r="H6" s="550"/>
      <c r="I6" s="550"/>
      <c r="J6" s="550"/>
      <c r="K6" s="549"/>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row>
    <row r="7" spans="1:126" s="47" customFormat="1" ht="15.75">
      <c r="A7" s="547"/>
      <c r="B7" s="550" t="s">
        <v>495</v>
      </c>
      <c r="C7" s="550"/>
      <c r="D7" s="550"/>
      <c r="E7" s="550"/>
      <c r="F7" s="550"/>
      <c r="G7" s="550"/>
      <c r="H7" s="550"/>
      <c r="I7" s="550"/>
      <c r="J7" s="550"/>
      <c r="K7" s="549"/>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row>
    <row r="8" spans="1:126" s="47" customFormat="1" ht="15.75">
      <c r="A8" s="555" t="s">
        <v>500</v>
      </c>
      <c r="B8" s="555"/>
      <c r="C8" s="556">
        <v>2022</v>
      </c>
      <c r="D8" s="556"/>
      <c r="E8" s="556"/>
      <c r="F8" s="556"/>
      <c r="G8" s="556"/>
      <c r="H8" s="556"/>
      <c r="I8" s="556"/>
      <c r="J8" s="557" t="s">
        <v>94</v>
      </c>
      <c r="K8" s="557"/>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row>
    <row r="9" spans="1:126" s="46" customFormat="1" ht="49.9" customHeight="1">
      <c r="A9" s="361" t="s">
        <v>270</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35.450000000000003" customHeight="1" thickBot="1">
      <c r="A11" s="45">
        <v>45</v>
      </c>
      <c r="B11" s="37" t="s">
        <v>425</v>
      </c>
      <c r="C11" s="147">
        <v>2936361</v>
      </c>
      <c r="D11" s="147">
        <v>624234</v>
      </c>
      <c r="E11" s="147">
        <v>197929</v>
      </c>
      <c r="F11" s="147">
        <v>264838</v>
      </c>
      <c r="G11" s="173">
        <v>11.13</v>
      </c>
      <c r="H11" s="173">
        <v>14.13</v>
      </c>
      <c r="I11" s="147">
        <v>34182</v>
      </c>
      <c r="J11" s="528" t="s">
        <v>435</v>
      </c>
      <c r="K11" s="528"/>
    </row>
    <row r="12" spans="1:126" ht="35.450000000000003" customHeight="1" thickBot="1">
      <c r="A12" s="41">
        <v>85</v>
      </c>
      <c r="B12" s="38" t="s">
        <v>416</v>
      </c>
      <c r="C12" s="149">
        <v>948127</v>
      </c>
      <c r="D12" s="149">
        <v>2766516</v>
      </c>
      <c r="E12" s="149">
        <v>157543</v>
      </c>
      <c r="F12" s="149">
        <v>207067</v>
      </c>
      <c r="G12" s="174">
        <v>19.21</v>
      </c>
      <c r="H12" s="174">
        <v>4.7</v>
      </c>
      <c r="I12" s="149">
        <v>108016</v>
      </c>
      <c r="J12" s="536" t="s">
        <v>429</v>
      </c>
      <c r="K12" s="536"/>
    </row>
    <row r="13" spans="1:126" ht="35.450000000000003" customHeight="1" thickBot="1">
      <c r="A13" s="45">
        <v>86</v>
      </c>
      <c r="B13" s="37" t="s">
        <v>423</v>
      </c>
      <c r="C13" s="147">
        <v>1021756</v>
      </c>
      <c r="D13" s="147">
        <v>1479715</v>
      </c>
      <c r="E13" s="147">
        <v>209866</v>
      </c>
      <c r="F13" s="147">
        <v>291176</v>
      </c>
      <c r="G13" s="173">
        <v>11.24</v>
      </c>
      <c r="H13" s="173">
        <v>16.68</v>
      </c>
      <c r="I13" s="147">
        <v>116853</v>
      </c>
      <c r="J13" s="537" t="s">
        <v>439</v>
      </c>
      <c r="K13" s="537"/>
    </row>
    <row r="14" spans="1:126" ht="35.450000000000003" customHeight="1" thickBot="1">
      <c r="A14" s="41">
        <v>87</v>
      </c>
      <c r="B14" s="38" t="s">
        <v>558</v>
      </c>
      <c r="C14" s="149">
        <v>52859</v>
      </c>
      <c r="D14" s="149">
        <v>64062</v>
      </c>
      <c r="E14" s="149">
        <v>96405</v>
      </c>
      <c r="F14" s="149">
        <v>104982</v>
      </c>
      <c r="G14" s="174">
        <v>6.1</v>
      </c>
      <c r="H14" s="174">
        <v>2.0699999999999998</v>
      </c>
      <c r="I14" s="149">
        <v>51414</v>
      </c>
      <c r="J14" s="536" t="s">
        <v>559</v>
      </c>
      <c r="K14" s="536"/>
    </row>
    <row r="15" spans="1:126" ht="35.450000000000003" customHeight="1" thickBot="1">
      <c r="A15" s="45">
        <v>88</v>
      </c>
      <c r="B15" s="37" t="s">
        <v>497</v>
      </c>
      <c r="C15" s="147">
        <v>38446</v>
      </c>
      <c r="D15" s="147">
        <v>112516</v>
      </c>
      <c r="E15" s="147">
        <v>73995</v>
      </c>
      <c r="F15" s="147">
        <v>100945</v>
      </c>
      <c r="G15" s="173">
        <v>21.52</v>
      </c>
      <c r="H15" s="173">
        <v>5.17</v>
      </c>
      <c r="I15" s="147">
        <v>55047</v>
      </c>
      <c r="J15" s="537" t="s">
        <v>603</v>
      </c>
      <c r="K15" s="537"/>
    </row>
    <row r="16" spans="1:126" ht="35.450000000000003" customHeight="1" thickBot="1">
      <c r="A16" s="41">
        <v>90</v>
      </c>
      <c r="B16" s="38" t="s">
        <v>390</v>
      </c>
      <c r="C16" s="149">
        <v>8238</v>
      </c>
      <c r="D16" s="149">
        <v>10018</v>
      </c>
      <c r="E16" s="149">
        <v>84228</v>
      </c>
      <c r="F16" s="149">
        <v>189411</v>
      </c>
      <c r="G16" s="174">
        <v>41.58</v>
      </c>
      <c r="H16" s="174">
        <v>13.96</v>
      </c>
      <c r="I16" s="149">
        <v>40889</v>
      </c>
      <c r="J16" s="536" t="s">
        <v>431</v>
      </c>
      <c r="K16" s="536"/>
    </row>
    <row r="17" spans="1:11" ht="35.450000000000003" customHeight="1" thickBot="1">
      <c r="A17" s="45">
        <v>91</v>
      </c>
      <c r="B17" s="37" t="s">
        <v>426</v>
      </c>
      <c r="C17" s="147">
        <v>29561</v>
      </c>
      <c r="D17" s="147">
        <v>16139</v>
      </c>
      <c r="E17" s="147">
        <v>82786</v>
      </c>
      <c r="F17" s="147">
        <v>98209</v>
      </c>
      <c r="G17" s="173">
        <v>2.2000000000000002</v>
      </c>
      <c r="H17" s="173">
        <v>13.5</v>
      </c>
      <c r="I17" s="147">
        <v>28667</v>
      </c>
      <c r="J17" s="537" t="s">
        <v>436</v>
      </c>
      <c r="K17" s="537"/>
    </row>
    <row r="18" spans="1:11" ht="35.450000000000003" customHeight="1" thickBot="1">
      <c r="A18" s="41">
        <v>93</v>
      </c>
      <c r="B18" s="38" t="s">
        <v>427</v>
      </c>
      <c r="C18" s="149">
        <v>85707</v>
      </c>
      <c r="D18" s="149">
        <v>124952</v>
      </c>
      <c r="E18" s="149">
        <v>78759</v>
      </c>
      <c r="F18" s="149">
        <v>133991</v>
      </c>
      <c r="G18" s="174">
        <v>29.04</v>
      </c>
      <c r="H18" s="174">
        <v>12.18</v>
      </c>
      <c r="I18" s="149">
        <v>32633</v>
      </c>
      <c r="J18" s="536" t="s">
        <v>432</v>
      </c>
      <c r="K18" s="536"/>
    </row>
    <row r="19" spans="1:11" ht="35.450000000000003" customHeight="1" thickBot="1">
      <c r="A19" s="45">
        <v>95</v>
      </c>
      <c r="B19" s="37" t="s">
        <v>428</v>
      </c>
      <c r="C19" s="147">
        <v>101069</v>
      </c>
      <c r="D19" s="147">
        <v>69934</v>
      </c>
      <c r="E19" s="147">
        <v>89001</v>
      </c>
      <c r="F19" s="147">
        <v>132615</v>
      </c>
      <c r="G19" s="173">
        <v>17.78</v>
      </c>
      <c r="H19" s="173">
        <v>15.11</v>
      </c>
      <c r="I19" s="147">
        <v>38852</v>
      </c>
      <c r="J19" s="537" t="s">
        <v>433</v>
      </c>
      <c r="K19" s="537"/>
    </row>
    <row r="20" spans="1:11" ht="35.450000000000003" customHeight="1">
      <c r="A20" s="202">
        <v>96</v>
      </c>
      <c r="B20" s="246" t="s">
        <v>424</v>
      </c>
      <c r="C20" s="248">
        <v>377075</v>
      </c>
      <c r="D20" s="248">
        <v>465991</v>
      </c>
      <c r="E20" s="248">
        <v>66618</v>
      </c>
      <c r="F20" s="248">
        <v>96127</v>
      </c>
      <c r="G20" s="250">
        <v>20.93</v>
      </c>
      <c r="H20" s="250">
        <v>9.77</v>
      </c>
      <c r="I20" s="248">
        <v>35675</v>
      </c>
      <c r="J20" s="535" t="s">
        <v>434</v>
      </c>
      <c r="K20" s="535"/>
    </row>
    <row r="21" spans="1:11" ht="48.6" customHeight="1">
      <c r="A21" s="273"/>
      <c r="B21" s="274" t="s">
        <v>7</v>
      </c>
      <c r="C21" s="270">
        <v>5599201</v>
      </c>
      <c r="D21" s="270">
        <f>SUM(D11:D20)</f>
        <v>5734077</v>
      </c>
      <c r="E21" s="270">
        <v>150707</v>
      </c>
      <c r="F21" s="270">
        <v>204789</v>
      </c>
      <c r="G21" s="275">
        <v>15.36</v>
      </c>
      <c r="H21" s="275">
        <v>11.05</v>
      </c>
      <c r="I21" s="270">
        <v>72285</v>
      </c>
      <c r="J21" s="538" t="s">
        <v>4</v>
      </c>
      <c r="K21" s="539"/>
    </row>
    <row r="22" spans="1:11" ht="21" customHeight="1">
      <c r="A22" s="512" t="s">
        <v>58</v>
      </c>
      <c r="B22" s="512"/>
      <c r="C22" s="512"/>
      <c r="D22" s="512"/>
      <c r="E22" s="512"/>
      <c r="F22" s="512"/>
      <c r="G22" s="134"/>
      <c r="H22" s="460" t="s">
        <v>57</v>
      </c>
      <c r="I22" s="460"/>
      <c r="J22" s="460"/>
      <c r="K22" s="460"/>
    </row>
    <row r="23" spans="1:11">
      <c r="A23" s="137"/>
      <c r="B23" s="136"/>
      <c r="C23" s="136"/>
      <c r="D23" s="136"/>
      <c r="E23" s="136"/>
      <c r="F23" s="136"/>
      <c r="G23" s="136"/>
      <c r="H23" s="136"/>
      <c r="I23" s="136"/>
      <c r="J23" s="136"/>
      <c r="K23" s="136"/>
    </row>
  </sheetData>
  <mergeCells count="32">
    <mergeCell ref="J21:K21"/>
    <mergeCell ref="A22:F22"/>
    <mergeCell ref="H22:K22"/>
    <mergeCell ref="A1:K1"/>
    <mergeCell ref="B4:J4"/>
    <mergeCell ref="J16:K16"/>
    <mergeCell ref="J17:K17"/>
    <mergeCell ref="J11:K11"/>
    <mergeCell ref="J13:K13"/>
    <mergeCell ref="J15:K15"/>
    <mergeCell ref="J12:K12"/>
    <mergeCell ref="B5:J5"/>
    <mergeCell ref="B6:J6"/>
    <mergeCell ref="B7:J7"/>
    <mergeCell ref="A8:B8"/>
    <mergeCell ref="C8:I8"/>
    <mergeCell ref="A9:A10"/>
    <mergeCell ref="B9:B10"/>
    <mergeCell ref="J20:K20"/>
    <mergeCell ref="J18:K18"/>
    <mergeCell ref="J19:K19"/>
    <mergeCell ref="J14:K14"/>
    <mergeCell ref="B2:J2"/>
    <mergeCell ref="B3:J3"/>
    <mergeCell ref="C9:D9"/>
    <mergeCell ref="J9:K10"/>
    <mergeCell ref="E9:E10"/>
    <mergeCell ref="F9:F10"/>
    <mergeCell ref="G9:G10"/>
    <mergeCell ref="H9:H10"/>
    <mergeCell ref="I9:I10"/>
    <mergeCell ref="J8:K8"/>
  </mergeCells>
  <printOptions horizontalCentered="1" verticalCentered="1"/>
  <pageMargins left="0" right="0" top="0" bottom="0" header="0.31496062992125984" footer="0.31496062992125984"/>
  <pageSetup paperSize="9" scale="80"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3" tint="0.39997558519241921"/>
  </sheetPr>
  <dimension ref="A1:DV47"/>
  <sheetViews>
    <sheetView view="pageBreakPreview" zoomScale="90" zoomScaleNormal="100" zoomScaleSheetLayoutView="90" workbookViewId="0">
      <selection activeCell="E7" sqref="E7:G7"/>
    </sheetView>
  </sheetViews>
  <sheetFormatPr defaultColWidth="9.140625" defaultRowHeight="14.25"/>
  <cols>
    <col min="1" max="1" width="5.7109375" style="2" customWidth="1"/>
    <col min="2" max="2" width="50.7109375" style="1" customWidth="1"/>
    <col min="3" max="9" width="10.7109375" style="1" customWidth="1"/>
    <col min="10" max="10" width="50.7109375" style="1" customWidth="1"/>
    <col min="11" max="11" width="5.7109375" style="1" customWidth="1"/>
    <col min="12" max="16384" width="9.140625" style="1"/>
  </cols>
  <sheetData>
    <row r="1" spans="1:126" s="4" customFormat="1" ht="19.5" customHeight="1">
      <c r="A1" s="546"/>
      <c r="B1" s="546"/>
      <c r="C1" s="546"/>
      <c r="D1" s="546"/>
      <c r="E1" s="546"/>
      <c r="F1" s="546"/>
      <c r="G1" s="546"/>
      <c r="H1" s="546"/>
      <c r="I1" s="546"/>
      <c r="J1" s="546"/>
      <c r="K1" s="546"/>
    </row>
    <row r="2" spans="1:126" ht="18">
      <c r="A2" s="547"/>
      <c r="B2" s="548" t="s">
        <v>55</v>
      </c>
      <c r="C2" s="548"/>
      <c r="D2" s="548"/>
      <c r="E2" s="548"/>
      <c r="F2" s="548"/>
      <c r="G2" s="548"/>
      <c r="H2" s="548"/>
      <c r="I2" s="548"/>
      <c r="J2" s="548"/>
      <c r="K2" s="549"/>
    </row>
    <row r="3" spans="1:126" ht="18">
      <c r="A3" s="547"/>
      <c r="B3" s="548" t="s">
        <v>83</v>
      </c>
      <c r="C3" s="548"/>
      <c r="D3" s="548"/>
      <c r="E3" s="548"/>
      <c r="F3" s="548"/>
      <c r="G3" s="548"/>
      <c r="H3" s="548"/>
      <c r="I3" s="548"/>
      <c r="J3" s="548"/>
      <c r="K3" s="549"/>
    </row>
    <row r="4" spans="1:126" ht="18">
      <c r="A4" s="547"/>
      <c r="B4" s="553"/>
      <c r="C4" s="553"/>
      <c r="D4" s="553"/>
      <c r="E4" s="553"/>
      <c r="F4" s="553" t="s">
        <v>576</v>
      </c>
      <c r="G4" s="553"/>
      <c r="H4" s="553"/>
      <c r="I4" s="553"/>
      <c r="J4" s="553"/>
      <c r="K4" s="549"/>
    </row>
    <row r="5" spans="1:126" ht="15.75">
      <c r="A5" s="547"/>
      <c r="B5" s="550" t="s">
        <v>56</v>
      </c>
      <c r="C5" s="550"/>
      <c r="D5" s="550"/>
      <c r="E5" s="550"/>
      <c r="F5" s="550"/>
      <c r="G5" s="550"/>
      <c r="H5" s="550"/>
      <c r="I5" s="550"/>
      <c r="J5" s="550"/>
      <c r="K5" s="549"/>
    </row>
    <row r="6" spans="1:126" ht="15.75" customHeight="1">
      <c r="A6" s="547"/>
      <c r="B6" s="550" t="s">
        <v>84</v>
      </c>
      <c r="C6" s="550"/>
      <c r="D6" s="550"/>
      <c r="E6" s="550"/>
      <c r="F6" s="550"/>
      <c r="G6" s="550"/>
      <c r="H6" s="550"/>
      <c r="I6" s="550"/>
      <c r="J6" s="550"/>
      <c r="K6" s="549"/>
    </row>
    <row r="7" spans="1:126" ht="15.75" customHeight="1">
      <c r="A7" s="547"/>
      <c r="B7" s="554"/>
      <c r="C7" s="554"/>
      <c r="D7" s="554"/>
      <c r="E7" s="550" t="s">
        <v>578</v>
      </c>
      <c r="F7" s="550"/>
      <c r="G7" s="550"/>
      <c r="H7" s="554"/>
      <c r="I7" s="554"/>
      <c r="J7" s="554"/>
      <c r="K7" s="549"/>
    </row>
    <row r="8" spans="1:126" ht="15.75">
      <c r="A8" s="551" t="s">
        <v>489</v>
      </c>
      <c r="B8" s="551"/>
      <c r="C8" s="550">
        <v>2022</v>
      </c>
      <c r="D8" s="550"/>
      <c r="E8" s="550"/>
      <c r="F8" s="550"/>
      <c r="G8" s="550"/>
      <c r="H8" s="550"/>
      <c r="I8" s="550"/>
      <c r="J8" s="552" t="s">
        <v>95</v>
      </c>
      <c r="K8" s="552"/>
    </row>
    <row r="9" spans="1:126" s="46" customFormat="1" ht="49.9" customHeight="1">
      <c r="A9" s="361" t="s">
        <v>271</v>
      </c>
      <c r="B9" s="455" t="s">
        <v>10</v>
      </c>
      <c r="C9" s="457" t="s">
        <v>518</v>
      </c>
      <c r="D9" s="458"/>
      <c r="E9" s="453" t="s">
        <v>517</v>
      </c>
      <c r="F9" s="453" t="s">
        <v>516</v>
      </c>
      <c r="G9" s="361" t="s">
        <v>515</v>
      </c>
      <c r="H9" s="361" t="s">
        <v>513</v>
      </c>
      <c r="I9" s="453" t="s">
        <v>514</v>
      </c>
      <c r="J9" s="437" t="s">
        <v>52</v>
      </c>
      <c r="K9" s="437"/>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row>
    <row r="10" spans="1:126" s="47" customFormat="1" ht="49.9" customHeight="1">
      <c r="A10" s="363"/>
      <c r="B10" s="456"/>
      <c r="C10" s="145" t="s">
        <v>520</v>
      </c>
      <c r="D10" s="139" t="s">
        <v>519</v>
      </c>
      <c r="E10" s="454"/>
      <c r="F10" s="454"/>
      <c r="G10" s="363"/>
      <c r="H10" s="363"/>
      <c r="I10" s="454"/>
      <c r="J10" s="438"/>
      <c r="K10" s="438"/>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row>
    <row r="11" spans="1:126" ht="15" customHeight="1" thickBot="1">
      <c r="A11" s="45">
        <v>4521</v>
      </c>
      <c r="B11" s="106" t="s">
        <v>387</v>
      </c>
      <c r="C11" s="117">
        <v>2695124</v>
      </c>
      <c r="D11" s="117">
        <v>509429</v>
      </c>
      <c r="E11" s="117">
        <v>219601</v>
      </c>
      <c r="F11" s="117">
        <v>274241</v>
      </c>
      <c r="G11" s="117">
        <v>10.35</v>
      </c>
      <c r="H11" s="117">
        <v>9.57</v>
      </c>
      <c r="I11" s="117">
        <v>34344</v>
      </c>
      <c r="J11" s="406" t="s">
        <v>406</v>
      </c>
      <c r="K11" s="406"/>
    </row>
    <row r="12" spans="1:126" ht="15" customHeight="1" thickTop="1" thickBot="1">
      <c r="A12" s="41">
        <v>4522</v>
      </c>
      <c r="B12" s="107" t="s">
        <v>369</v>
      </c>
      <c r="C12" s="118">
        <v>83871</v>
      </c>
      <c r="D12" s="118">
        <v>73846</v>
      </c>
      <c r="E12" s="118">
        <v>68613</v>
      </c>
      <c r="F12" s="118">
        <v>191359</v>
      </c>
      <c r="G12" s="118">
        <v>18.75</v>
      </c>
      <c r="H12" s="118">
        <v>45.39</v>
      </c>
      <c r="I12" s="118">
        <v>31330</v>
      </c>
      <c r="J12" s="391" t="s">
        <v>349</v>
      </c>
      <c r="K12" s="391"/>
    </row>
    <row r="13" spans="1:126" ht="15" customHeight="1" thickTop="1" thickBot="1">
      <c r="A13" s="42">
        <v>4529</v>
      </c>
      <c r="B13" s="106" t="s">
        <v>404</v>
      </c>
      <c r="C13" s="119">
        <v>69045</v>
      </c>
      <c r="D13" s="119">
        <v>30901</v>
      </c>
      <c r="E13" s="119">
        <v>120664</v>
      </c>
      <c r="F13" s="119">
        <v>190079</v>
      </c>
      <c r="G13" s="119">
        <v>13.21</v>
      </c>
      <c r="H13" s="119">
        <v>23.31</v>
      </c>
      <c r="I13" s="119">
        <v>36831</v>
      </c>
      <c r="J13" s="395" t="s">
        <v>403</v>
      </c>
      <c r="K13" s="395"/>
    </row>
    <row r="14" spans="1:126" ht="15" customHeight="1" thickTop="1" thickBot="1">
      <c r="A14" s="41">
        <v>4540</v>
      </c>
      <c r="B14" s="107" t="s">
        <v>408</v>
      </c>
      <c r="C14" s="118">
        <v>88321</v>
      </c>
      <c r="D14" s="118">
        <v>10058</v>
      </c>
      <c r="E14" s="118">
        <v>392084</v>
      </c>
      <c r="F14" s="118">
        <v>650781</v>
      </c>
      <c r="G14" s="118">
        <v>7.4</v>
      </c>
      <c r="H14" s="118">
        <v>32.35</v>
      </c>
      <c r="I14" s="118">
        <v>43168</v>
      </c>
      <c r="J14" s="391" t="s">
        <v>402</v>
      </c>
      <c r="K14" s="391"/>
    </row>
    <row r="15" spans="1:126" ht="15" customHeight="1" thickTop="1" thickBot="1">
      <c r="A15" s="42">
        <v>8511</v>
      </c>
      <c r="B15" s="106" t="s">
        <v>370</v>
      </c>
      <c r="C15" s="119">
        <v>40836</v>
      </c>
      <c r="D15" s="119">
        <v>87860</v>
      </c>
      <c r="E15" s="119">
        <v>84581</v>
      </c>
      <c r="F15" s="119">
        <v>117802</v>
      </c>
      <c r="G15" s="119">
        <v>23.54</v>
      </c>
      <c r="H15" s="119">
        <v>4.66</v>
      </c>
      <c r="I15" s="119">
        <v>56284</v>
      </c>
      <c r="J15" s="395" t="s">
        <v>350</v>
      </c>
      <c r="K15" s="395"/>
    </row>
    <row r="16" spans="1:126" ht="15" customHeight="1" thickTop="1" thickBot="1">
      <c r="A16" s="41">
        <v>8512</v>
      </c>
      <c r="B16" s="107" t="s">
        <v>371</v>
      </c>
      <c r="C16" s="118">
        <v>41755</v>
      </c>
      <c r="D16" s="118">
        <v>181850</v>
      </c>
      <c r="E16" s="118">
        <v>98571</v>
      </c>
      <c r="F16" s="118">
        <v>141435</v>
      </c>
      <c r="G16" s="118">
        <v>26.57</v>
      </c>
      <c r="H16" s="118">
        <v>3.74</v>
      </c>
      <c r="I16" s="118">
        <v>70897</v>
      </c>
      <c r="J16" s="391" t="s">
        <v>351</v>
      </c>
      <c r="K16" s="391"/>
    </row>
    <row r="17" spans="1:11" ht="15" customHeight="1" thickTop="1" thickBot="1">
      <c r="A17" s="42">
        <v>8513</v>
      </c>
      <c r="B17" s="106" t="s">
        <v>372</v>
      </c>
      <c r="C17" s="119">
        <v>5721</v>
      </c>
      <c r="D17" s="119">
        <v>34847</v>
      </c>
      <c r="E17" s="119">
        <v>85579</v>
      </c>
      <c r="F17" s="119">
        <v>104611</v>
      </c>
      <c r="G17" s="119">
        <v>13.19</v>
      </c>
      <c r="H17" s="119">
        <v>5</v>
      </c>
      <c r="I17" s="119">
        <v>71262</v>
      </c>
      <c r="J17" s="395" t="s">
        <v>352</v>
      </c>
      <c r="K17" s="395"/>
    </row>
    <row r="18" spans="1:11" ht="15" customHeight="1" thickTop="1" thickBot="1">
      <c r="A18" s="41">
        <v>8514</v>
      </c>
      <c r="B18" s="107" t="s">
        <v>373</v>
      </c>
      <c r="C18" s="118">
        <v>567142</v>
      </c>
      <c r="D18" s="118">
        <v>1873051</v>
      </c>
      <c r="E18" s="118">
        <v>164719</v>
      </c>
      <c r="F18" s="118">
        <v>215172</v>
      </c>
      <c r="G18" s="118">
        <v>19.32</v>
      </c>
      <c r="H18" s="118">
        <v>4.12</v>
      </c>
      <c r="I18" s="118">
        <v>115378</v>
      </c>
      <c r="J18" s="391" t="s">
        <v>16</v>
      </c>
      <c r="K18" s="391"/>
    </row>
    <row r="19" spans="1:11" ht="15" customHeight="1" thickTop="1" thickBot="1">
      <c r="A19" s="42">
        <v>8521</v>
      </c>
      <c r="B19" s="106" t="s">
        <v>374</v>
      </c>
      <c r="C19" s="119">
        <v>3201</v>
      </c>
      <c r="D19" s="119">
        <v>11883</v>
      </c>
      <c r="E19" s="119">
        <v>133020</v>
      </c>
      <c r="F19" s="119">
        <v>157975</v>
      </c>
      <c r="G19" s="119">
        <v>11.57</v>
      </c>
      <c r="H19" s="119">
        <v>4.2300000000000004</v>
      </c>
      <c r="I19" s="119">
        <v>99028</v>
      </c>
      <c r="J19" s="395" t="s">
        <v>353</v>
      </c>
      <c r="K19" s="395"/>
    </row>
    <row r="20" spans="1:11" ht="15" customHeight="1" thickTop="1" thickBot="1">
      <c r="A20" s="41">
        <v>8522</v>
      </c>
      <c r="B20" s="107" t="s">
        <v>511</v>
      </c>
      <c r="C20" s="118">
        <v>2752</v>
      </c>
      <c r="D20" s="118">
        <v>21394</v>
      </c>
      <c r="E20" s="118">
        <v>215601</v>
      </c>
      <c r="F20" s="118">
        <v>275550</v>
      </c>
      <c r="G20" s="118">
        <v>14.74</v>
      </c>
      <c r="H20" s="118">
        <v>7.02</v>
      </c>
      <c r="I20" s="118">
        <v>191015</v>
      </c>
      <c r="J20" s="391" t="s">
        <v>512</v>
      </c>
      <c r="K20" s="391"/>
    </row>
    <row r="21" spans="1:11" ht="15" customHeight="1" thickTop="1" thickBot="1">
      <c r="A21" s="42">
        <v>8530</v>
      </c>
      <c r="B21" s="106" t="s">
        <v>375</v>
      </c>
      <c r="C21" s="119">
        <v>83771</v>
      </c>
      <c r="D21" s="119">
        <v>381975</v>
      </c>
      <c r="E21" s="119">
        <v>501069</v>
      </c>
      <c r="F21" s="119">
        <v>668755</v>
      </c>
      <c r="G21" s="119">
        <v>18.309999999999999</v>
      </c>
      <c r="H21" s="119">
        <v>6.76</v>
      </c>
      <c r="I21" s="119">
        <v>377446</v>
      </c>
      <c r="J21" s="395" t="s">
        <v>15</v>
      </c>
      <c r="K21" s="395"/>
    </row>
    <row r="22" spans="1:11" s="298" customFormat="1" ht="15" customHeight="1" thickTop="1" thickBot="1">
      <c r="A22" s="41">
        <v>8541</v>
      </c>
      <c r="B22" s="107" t="s">
        <v>376</v>
      </c>
      <c r="C22" s="118">
        <v>0</v>
      </c>
      <c r="D22" s="118">
        <v>0</v>
      </c>
      <c r="E22" s="118">
        <v>0</v>
      </c>
      <c r="F22" s="118">
        <v>0</v>
      </c>
      <c r="G22" s="118">
        <v>0</v>
      </c>
      <c r="H22" s="118">
        <v>0</v>
      </c>
      <c r="I22" s="118">
        <v>0</v>
      </c>
      <c r="J22" s="391" t="s">
        <v>354</v>
      </c>
      <c r="K22" s="391"/>
    </row>
    <row r="23" spans="1:11" ht="15" customHeight="1" thickTop="1" thickBot="1">
      <c r="A23" s="42">
        <v>8542</v>
      </c>
      <c r="B23" s="106" t="s">
        <v>377</v>
      </c>
      <c r="C23" s="119">
        <v>3695</v>
      </c>
      <c r="D23" s="119">
        <v>6916</v>
      </c>
      <c r="E23" s="119">
        <v>92622</v>
      </c>
      <c r="F23" s="119">
        <v>134471</v>
      </c>
      <c r="G23" s="119">
        <v>27.79</v>
      </c>
      <c r="H23" s="119">
        <v>3.33</v>
      </c>
      <c r="I23" s="119">
        <v>55775</v>
      </c>
      <c r="J23" s="395" t="s">
        <v>355</v>
      </c>
      <c r="K23" s="395"/>
    </row>
    <row r="24" spans="1:11" ht="15" customHeight="1" thickTop="1" thickBot="1">
      <c r="A24" s="41">
        <v>8543</v>
      </c>
      <c r="B24" s="107" t="s">
        <v>388</v>
      </c>
      <c r="C24" s="118">
        <v>16167</v>
      </c>
      <c r="D24" s="118">
        <v>24553</v>
      </c>
      <c r="E24" s="118">
        <v>69543</v>
      </c>
      <c r="F24" s="118">
        <v>81400</v>
      </c>
      <c r="G24" s="118">
        <v>10.039999999999999</v>
      </c>
      <c r="H24" s="118">
        <v>4.53</v>
      </c>
      <c r="I24" s="118">
        <v>42627</v>
      </c>
      <c r="J24" s="391" t="s">
        <v>356</v>
      </c>
      <c r="K24" s="391"/>
    </row>
    <row r="25" spans="1:11" ht="15" customHeight="1" thickTop="1" thickBot="1">
      <c r="A25" s="42">
        <v>8544</v>
      </c>
      <c r="B25" s="106" t="s">
        <v>378</v>
      </c>
      <c r="C25" s="119">
        <v>126668</v>
      </c>
      <c r="D25" s="119">
        <v>55544</v>
      </c>
      <c r="E25" s="119">
        <v>127007</v>
      </c>
      <c r="F25" s="119">
        <v>152612</v>
      </c>
      <c r="G25" s="119">
        <v>8.6</v>
      </c>
      <c r="H25" s="119">
        <v>8.18</v>
      </c>
      <c r="I25" s="119">
        <v>36021</v>
      </c>
      <c r="J25" s="395" t="s">
        <v>357</v>
      </c>
      <c r="K25" s="395"/>
    </row>
    <row r="26" spans="1:11" ht="15" customHeight="1" thickTop="1" thickBot="1">
      <c r="A26" s="41">
        <v>8545</v>
      </c>
      <c r="B26" s="107" t="s">
        <v>379</v>
      </c>
      <c r="C26" s="118">
        <v>26324</v>
      </c>
      <c r="D26" s="118">
        <v>33960</v>
      </c>
      <c r="E26" s="118">
        <v>117911</v>
      </c>
      <c r="F26" s="118">
        <v>152506</v>
      </c>
      <c r="G26" s="118">
        <v>18.010000000000002</v>
      </c>
      <c r="H26" s="118">
        <v>4.67</v>
      </c>
      <c r="I26" s="118">
        <v>66069</v>
      </c>
      <c r="J26" s="391" t="s">
        <v>358</v>
      </c>
      <c r="K26" s="391"/>
    </row>
    <row r="27" spans="1:11" ht="15" customHeight="1" thickTop="1" thickBot="1">
      <c r="A27" s="42">
        <v>8548</v>
      </c>
      <c r="B27" s="106" t="s">
        <v>380</v>
      </c>
      <c r="C27" s="119">
        <v>30097</v>
      </c>
      <c r="D27" s="119">
        <v>52683</v>
      </c>
      <c r="E27" s="119">
        <v>108764</v>
      </c>
      <c r="F27" s="119">
        <v>148994</v>
      </c>
      <c r="G27" s="119">
        <v>21.24</v>
      </c>
      <c r="H27" s="119">
        <v>5.76</v>
      </c>
      <c r="I27" s="119">
        <v>69047</v>
      </c>
      <c r="J27" s="395" t="s">
        <v>401</v>
      </c>
      <c r="K27" s="395"/>
    </row>
    <row r="28" spans="1:11" ht="15" customHeight="1" thickTop="1" thickBot="1">
      <c r="A28" s="41">
        <v>8610</v>
      </c>
      <c r="B28" s="107" t="s">
        <v>381</v>
      </c>
      <c r="C28" s="118">
        <v>414624</v>
      </c>
      <c r="D28" s="118">
        <v>479745</v>
      </c>
      <c r="E28" s="118">
        <v>321923</v>
      </c>
      <c r="F28" s="118">
        <v>403195</v>
      </c>
      <c r="G28" s="118">
        <v>7.35</v>
      </c>
      <c r="H28" s="118">
        <v>12.81</v>
      </c>
      <c r="I28" s="118">
        <v>163847</v>
      </c>
      <c r="J28" s="391" t="s">
        <v>359</v>
      </c>
      <c r="K28" s="391"/>
    </row>
    <row r="29" spans="1:11" ht="15" customHeight="1" thickTop="1" thickBot="1">
      <c r="A29" s="42">
        <v>8621</v>
      </c>
      <c r="B29" s="106" t="s">
        <v>389</v>
      </c>
      <c r="C29" s="119">
        <v>133732</v>
      </c>
      <c r="D29" s="119">
        <v>210472</v>
      </c>
      <c r="E29" s="119">
        <v>177883</v>
      </c>
      <c r="F29" s="119">
        <v>251953</v>
      </c>
      <c r="G29" s="119">
        <v>15.9</v>
      </c>
      <c r="H29" s="119">
        <v>13.49</v>
      </c>
      <c r="I29" s="119">
        <v>102022</v>
      </c>
      <c r="J29" s="395" t="s">
        <v>360</v>
      </c>
      <c r="K29" s="395"/>
    </row>
    <row r="30" spans="1:11" ht="15" customHeight="1" thickTop="1" thickBot="1">
      <c r="A30" s="41">
        <v>8622</v>
      </c>
      <c r="B30" s="107" t="s">
        <v>382</v>
      </c>
      <c r="C30" s="118">
        <v>107280</v>
      </c>
      <c r="D30" s="118">
        <v>269810</v>
      </c>
      <c r="E30" s="118">
        <v>182311</v>
      </c>
      <c r="F30" s="118">
        <v>254090</v>
      </c>
      <c r="G30" s="118">
        <v>13.61</v>
      </c>
      <c r="H30" s="118">
        <v>14.64</v>
      </c>
      <c r="I30" s="118">
        <v>125551</v>
      </c>
      <c r="J30" s="391" t="s">
        <v>361</v>
      </c>
      <c r="K30" s="391"/>
    </row>
    <row r="31" spans="1:11" ht="15" customHeight="1" thickTop="1" thickBot="1">
      <c r="A31" s="42">
        <v>8623</v>
      </c>
      <c r="B31" s="106" t="s">
        <v>383</v>
      </c>
      <c r="C31" s="119">
        <v>274296</v>
      </c>
      <c r="D31" s="119">
        <v>438233</v>
      </c>
      <c r="E31" s="119">
        <v>186207</v>
      </c>
      <c r="F31" s="119">
        <v>287443</v>
      </c>
      <c r="G31" s="119">
        <v>12.18</v>
      </c>
      <c r="H31" s="119">
        <v>23.04</v>
      </c>
      <c r="I31" s="119">
        <v>104765</v>
      </c>
      <c r="J31" s="395" t="s">
        <v>362</v>
      </c>
      <c r="K31" s="395"/>
    </row>
    <row r="32" spans="1:11" ht="15" customHeight="1" thickTop="1" thickBot="1">
      <c r="A32" s="41">
        <v>8690</v>
      </c>
      <c r="B32" s="107" t="s">
        <v>384</v>
      </c>
      <c r="C32" s="118">
        <v>91824</v>
      </c>
      <c r="D32" s="118">
        <v>81456</v>
      </c>
      <c r="E32" s="118">
        <v>133596</v>
      </c>
      <c r="F32" s="118">
        <v>179193</v>
      </c>
      <c r="G32" s="118">
        <v>10</v>
      </c>
      <c r="H32" s="118">
        <v>15.45</v>
      </c>
      <c r="I32" s="118">
        <v>60788</v>
      </c>
      <c r="J32" s="391" t="s">
        <v>363</v>
      </c>
      <c r="K32" s="391"/>
    </row>
    <row r="33" spans="1:11" ht="15.75" thickTop="1" thickBot="1">
      <c r="A33" s="42">
        <v>8700</v>
      </c>
      <c r="B33" s="125" t="s">
        <v>558</v>
      </c>
      <c r="C33" s="119">
        <v>52859</v>
      </c>
      <c r="D33" s="119">
        <v>64062</v>
      </c>
      <c r="E33" s="119">
        <v>96405</v>
      </c>
      <c r="F33" s="119">
        <v>104982</v>
      </c>
      <c r="G33" s="119">
        <v>6.1</v>
      </c>
      <c r="H33" s="119">
        <v>2.0699999999999998</v>
      </c>
      <c r="I33" s="119">
        <v>51414</v>
      </c>
      <c r="J33" s="395" t="s">
        <v>559</v>
      </c>
      <c r="K33" s="395"/>
    </row>
    <row r="34" spans="1:11" ht="24" thickTop="1" thickBot="1">
      <c r="A34" s="41">
        <v>8810</v>
      </c>
      <c r="B34" s="107" t="s">
        <v>499</v>
      </c>
      <c r="C34" s="118">
        <v>634</v>
      </c>
      <c r="D34" s="118">
        <v>2486</v>
      </c>
      <c r="E34" s="118">
        <v>54729</v>
      </c>
      <c r="F34" s="118">
        <v>80822</v>
      </c>
      <c r="G34" s="118">
        <v>23.25</v>
      </c>
      <c r="H34" s="118">
        <v>9.0399999999999991</v>
      </c>
      <c r="I34" s="118">
        <v>45195</v>
      </c>
      <c r="J34" s="391" t="s">
        <v>501</v>
      </c>
      <c r="K34" s="391"/>
    </row>
    <row r="35" spans="1:11" ht="15.75" thickTop="1" thickBot="1">
      <c r="A35" s="42">
        <v>8890</v>
      </c>
      <c r="B35" s="125" t="s">
        <v>605</v>
      </c>
      <c r="C35" s="119">
        <v>37813</v>
      </c>
      <c r="D35" s="119">
        <v>110030</v>
      </c>
      <c r="E35" s="119">
        <v>74539</v>
      </c>
      <c r="F35" s="119">
        <v>101513</v>
      </c>
      <c r="G35" s="119">
        <v>21.49</v>
      </c>
      <c r="H35" s="119">
        <v>5.09</v>
      </c>
      <c r="I35" s="119">
        <v>55319</v>
      </c>
      <c r="J35" s="395" t="s">
        <v>604</v>
      </c>
      <c r="K35" s="395"/>
    </row>
    <row r="36" spans="1:11" ht="15.75" thickTop="1" thickBot="1">
      <c r="A36" s="41">
        <v>9000</v>
      </c>
      <c r="B36" s="107" t="s">
        <v>390</v>
      </c>
      <c r="C36" s="118">
        <v>8238</v>
      </c>
      <c r="D36" s="118">
        <v>10018</v>
      </c>
      <c r="E36" s="118">
        <v>84228</v>
      </c>
      <c r="F36" s="118">
        <v>189411</v>
      </c>
      <c r="G36" s="118">
        <v>41.58</v>
      </c>
      <c r="H36" s="118">
        <v>13.96</v>
      </c>
      <c r="I36" s="118">
        <v>40889</v>
      </c>
      <c r="J36" s="391" t="s">
        <v>364</v>
      </c>
      <c r="K36" s="391"/>
    </row>
    <row r="37" spans="1:11" ht="15.75" thickTop="1" thickBot="1">
      <c r="A37" s="42">
        <v>9103</v>
      </c>
      <c r="B37" s="125" t="s">
        <v>405</v>
      </c>
      <c r="C37" s="119">
        <v>29561</v>
      </c>
      <c r="D37" s="119">
        <v>16139</v>
      </c>
      <c r="E37" s="119">
        <v>82786</v>
      </c>
      <c r="F37" s="119">
        <v>98209</v>
      </c>
      <c r="G37" s="119">
        <v>2.2000000000000002</v>
      </c>
      <c r="H37" s="119">
        <v>13.5</v>
      </c>
      <c r="I37" s="119">
        <v>28667</v>
      </c>
      <c r="J37" s="395" t="s">
        <v>400</v>
      </c>
      <c r="K37" s="395"/>
    </row>
    <row r="38" spans="1:11" ht="15.75" thickTop="1" thickBot="1">
      <c r="A38" s="41">
        <v>9312</v>
      </c>
      <c r="B38" s="107" t="s">
        <v>385</v>
      </c>
      <c r="C38" s="118">
        <v>38312</v>
      </c>
      <c r="D38" s="118">
        <v>54102</v>
      </c>
      <c r="E38" s="118">
        <v>82068</v>
      </c>
      <c r="F38" s="118">
        <v>134639</v>
      </c>
      <c r="G38" s="118">
        <v>29.2</v>
      </c>
      <c r="H38" s="118">
        <v>9.84</v>
      </c>
      <c r="I38" s="118">
        <v>34460</v>
      </c>
      <c r="J38" s="391" t="s">
        <v>365</v>
      </c>
      <c r="K38" s="391"/>
    </row>
    <row r="39" spans="1:11" ht="15.75" thickTop="1" thickBot="1">
      <c r="A39" s="42">
        <v>9319</v>
      </c>
      <c r="B39" s="125" t="s">
        <v>386</v>
      </c>
      <c r="C39" s="119">
        <v>125</v>
      </c>
      <c r="D39" s="119">
        <v>204</v>
      </c>
      <c r="E39" s="119">
        <v>47276</v>
      </c>
      <c r="F39" s="119">
        <v>51822</v>
      </c>
      <c r="G39" s="119">
        <v>1.29</v>
      </c>
      <c r="H39" s="119">
        <v>7.48</v>
      </c>
      <c r="I39" s="119">
        <v>25485</v>
      </c>
      <c r="J39" s="395" t="s">
        <v>366</v>
      </c>
      <c r="K39" s="395"/>
    </row>
    <row r="40" spans="1:11" ht="15.75" thickTop="1" thickBot="1">
      <c r="A40" s="41">
        <v>9321</v>
      </c>
      <c r="B40" s="107" t="s">
        <v>391</v>
      </c>
      <c r="C40" s="118">
        <v>37495</v>
      </c>
      <c r="D40" s="118">
        <v>25169</v>
      </c>
      <c r="E40" s="118">
        <v>167682</v>
      </c>
      <c r="F40" s="118">
        <v>290733</v>
      </c>
      <c r="G40" s="118">
        <v>31.03</v>
      </c>
      <c r="H40" s="118">
        <v>11.3</v>
      </c>
      <c r="I40" s="118">
        <v>37792</v>
      </c>
      <c r="J40" s="391" t="s">
        <v>367</v>
      </c>
      <c r="K40" s="391"/>
    </row>
    <row r="41" spans="1:11" ht="15.75" thickTop="1" thickBot="1">
      <c r="A41" s="42">
        <v>9329</v>
      </c>
      <c r="B41" s="125" t="s">
        <v>392</v>
      </c>
      <c r="C41" s="119">
        <v>9776</v>
      </c>
      <c r="D41" s="119">
        <v>45477</v>
      </c>
      <c r="E41" s="119">
        <v>38257</v>
      </c>
      <c r="F41" s="119">
        <v>67898</v>
      </c>
      <c r="G41" s="119">
        <v>25.26</v>
      </c>
      <c r="H41" s="119">
        <v>18.39</v>
      </c>
      <c r="I41" s="119">
        <v>28692</v>
      </c>
      <c r="J41" s="395" t="s">
        <v>399</v>
      </c>
      <c r="K41" s="395"/>
    </row>
    <row r="42" spans="1:11" s="136" customFormat="1" ht="35.25" thickTop="1" thickBot="1">
      <c r="A42" s="41">
        <v>9500</v>
      </c>
      <c r="B42" s="107" t="s">
        <v>393</v>
      </c>
      <c r="C42" s="118">
        <v>101069</v>
      </c>
      <c r="D42" s="118">
        <v>69934</v>
      </c>
      <c r="E42" s="118">
        <v>89001</v>
      </c>
      <c r="F42" s="118">
        <v>132615</v>
      </c>
      <c r="G42" s="118">
        <v>17.78</v>
      </c>
      <c r="H42" s="118">
        <v>15.11</v>
      </c>
      <c r="I42" s="118">
        <v>38852</v>
      </c>
      <c r="J42" s="391" t="s">
        <v>407</v>
      </c>
      <c r="K42" s="391"/>
    </row>
    <row r="43" spans="1:11" ht="15.75" thickTop="1" thickBot="1">
      <c r="A43" s="42">
        <v>9601</v>
      </c>
      <c r="B43" s="125" t="s">
        <v>395</v>
      </c>
      <c r="C43" s="119">
        <v>77876</v>
      </c>
      <c r="D43" s="119">
        <v>115845</v>
      </c>
      <c r="E43" s="119">
        <v>55577</v>
      </c>
      <c r="F43" s="119">
        <v>86676</v>
      </c>
      <c r="G43" s="119">
        <v>22.02</v>
      </c>
      <c r="H43" s="119">
        <v>13.86</v>
      </c>
      <c r="I43" s="119">
        <v>32152</v>
      </c>
      <c r="J43" s="395" t="s">
        <v>398</v>
      </c>
      <c r="K43" s="395"/>
    </row>
    <row r="44" spans="1:11" ht="15.75" thickTop="1" thickBot="1">
      <c r="A44" s="41">
        <v>9602</v>
      </c>
      <c r="B44" s="107" t="s">
        <v>394</v>
      </c>
      <c r="C44" s="118">
        <v>274121</v>
      </c>
      <c r="D44" s="118">
        <v>289144</v>
      </c>
      <c r="E44" s="118">
        <v>68453</v>
      </c>
      <c r="F44" s="118">
        <v>96524</v>
      </c>
      <c r="G44" s="118">
        <v>21.06</v>
      </c>
      <c r="H44" s="118">
        <v>8.02</v>
      </c>
      <c r="I44" s="118">
        <v>35236</v>
      </c>
      <c r="J44" s="391" t="s">
        <v>368</v>
      </c>
      <c r="K44" s="391"/>
    </row>
    <row r="45" spans="1:11" ht="15" thickTop="1">
      <c r="A45" s="279">
        <v>9609</v>
      </c>
      <c r="B45" s="125" t="s">
        <v>396</v>
      </c>
      <c r="C45" s="281">
        <v>25079</v>
      </c>
      <c r="D45" s="281">
        <v>61001</v>
      </c>
      <c r="E45" s="281">
        <v>85535</v>
      </c>
      <c r="F45" s="281">
        <v>120040</v>
      </c>
      <c r="G45" s="281">
        <v>18.02</v>
      </c>
      <c r="H45" s="281">
        <v>10.73</v>
      </c>
      <c r="I45" s="281">
        <v>48684</v>
      </c>
      <c r="J45" s="475" t="s">
        <v>397</v>
      </c>
      <c r="K45" s="475"/>
    </row>
    <row r="46" spans="1:11" ht="27" customHeight="1">
      <c r="A46" s="476" t="s">
        <v>7</v>
      </c>
      <c r="B46" s="476"/>
      <c r="C46" s="156">
        <v>5599201</v>
      </c>
      <c r="D46" s="156">
        <f>SUM(D11:D45)</f>
        <v>5734077</v>
      </c>
      <c r="E46" s="156">
        <v>150707</v>
      </c>
      <c r="F46" s="156">
        <v>204789</v>
      </c>
      <c r="G46" s="297">
        <v>15.36</v>
      </c>
      <c r="H46" s="297">
        <v>11.05</v>
      </c>
      <c r="I46" s="156">
        <v>72285</v>
      </c>
      <c r="J46" s="477" t="s">
        <v>4</v>
      </c>
      <c r="K46" s="478"/>
    </row>
    <row r="47" spans="1:11" ht="15" customHeight="1">
      <c r="A47" s="512" t="s">
        <v>58</v>
      </c>
      <c r="B47" s="512"/>
      <c r="C47" s="512"/>
      <c r="D47" s="512"/>
      <c r="E47" s="512"/>
      <c r="F47" s="512"/>
      <c r="G47" s="134"/>
      <c r="H47" s="460" t="s">
        <v>57</v>
      </c>
      <c r="I47" s="460"/>
      <c r="J47" s="460"/>
      <c r="K47" s="460"/>
    </row>
  </sheetData>
  <mergeCells count="57">
    <mergeCell ref="E7:G7"/>
    <mergeCell ref="J20:K20"/>
    <mergeCell ref="J21:K21"/>
    <mergeCell ref="J32:K32"/>
    <mergeCell ref="J23:K23"/>
    <mergeCell ref="J24:K24"/>
    <mergeCell ref="J25:K25"/>
    <mergeCell ref="J26:K26"/>
    <mergeCell ref="J22:K22"/>
    <mergeCell ref="J11:K11"/>
    <mergeCell ref="J12:K12"/>
    <mergeCell ref="J13:K13"/>
    <mergeCell ref="J14:K14"/>
    <mergeCell ref="J15:K15"/>
    <mergeCell ref="J17:K17"/>
    <mergeCell ref="J18:K18"/>
    <mergeCell ref="A46:B46"/>
    <mergeCell ref="J46:K46"/>
    <mergeCell ref="A47:F47"/>
    <mergeCell ref="H47:K47"/>
    <mergeCell ref="J27:K27"/>
    <mergeCell ref="J28:K28"/>
    <mergeCell ref="J29:K29"/>
    <mergeCell ref="J30:K30"/>
    <mergeCell ref="J31:K31"/>
    <mergeCell ref="J34:K34"/>
    <mergeCell ref="J36:K36"/>
    <mergeCell ref="J37:K37"/>
    <mergeCell ref="J38:K38"/>
    <mergeCell ref="J39:K39"/>
    <mergeCell ref="J45:K45"/>
    <mergeCell ref="J40:K40"/>
    <mergeCell ref="A1:K1"/>
    <mergeCell ref="B2:J2"/>
    <mergeCell ref="B3:J3"/>
    <mergeCell ref="B5:J5"/>
    <mergeCell ref="B6:J6"/>
    <mergeCell ref="J19:K19"/>
    <mergeCell ref="A8:B8"/>
    <mergeCell ref="C8:I8"/>
    <mergeCell ref="J8:K8"/>
    <mergeCell ref="A9:A10"/>
    <mergeCell ref="B9:B10"/>
    <mergeCell ref="I9:I10"/>
    <mergeCell ref="H9:H10"/>
    <mergeCell ref="G9:G10"/>
    <mergeCell ref="F9:F10"/>
    <mergeCell ref="E9:E10"/>
    <mergeCell ref="C9:D9"/>
    <mergeCell ref="J16:K16"/>
    <mergeCell ref="J9:K10"/>
    <mergeCell ref="J33:K33"/>
    <mergeCell ref="J41:K41"/>
    <mergeCell ref="J42:K42"/>
    <mergeCell ref="J43:K43"/>
    <mergeCell ref="J44:K44"/>
    <mergeCell ref="J35:K35"/>
  </mergeCells>
  <printOptions horizontalCentered="1" verticalCentered="1"/>
  <pageMargins left="0" right="0" top="0" bottom="0" header="0.31496062992125984" footer="0.31496062992125984"/>
  <pageSetup paperSize="9" scale="7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39997558519241921"/>
  </sheetPr>
  <dimension ref="A1:K29"/>
  <sheetViews>
    <sheetView view="pageBreakPreview" zoomScaleNormal="100" zoomScaleSheetLayoutView="100" workbookViewId="0">
      <selection activeCell="D4" sqref="D4:E5"/>
    </sheetView>
  </sheetViews>
  <sheetFormatPr defaultColWidth="9.140625" defaultRowHeight="23.25"/>
  <cols>
    <col min="1" max="1" width="18.7109375" style="23" customWidth="1"/>
    <col min="2" max="2" width="50.7109375" style="23" customWidth="1"/>
    <col min="3" max="3" width="4.7109375" style="21" customWidth="1"/>
    <col min="4" max="4" width="50.7109375" style="21" customWidth="1"/>
    <col min="5" max="5" width="17.7109375" style="21" customWidth="1"/>
    <col min="6" max="7" width="9.140625" style="21"/>
    <col min="8" max="8" width="62.140625" style="21" customWidth="1"/>
    <col min="9" max="16384" width="9.140625" style="21"/>
  </cols>
  <sheetData>
    <row r="1" spans="1:11" s="19" customFormat="1" ht="78" customHeight="1">
      <c r="A1" s="324"/>
      <c r="B1" s="324"/>
      <c r="C1" s="324"/>
      <c r="D1" s="324"/>
      <c r="E1" s="324"/>
      <c r="F1" s="18"/>
      <c r="G1" s="18"/>
      <c r="H1" s="18"/>
    </row>
    <row r="2" spans="1:11" s="22" customFormat="1" ht="33.6" customHeight="1">
      <c r="A2" s="332" t="s">
        <v>189</v>
      </c>
      <c r="B2" s="332"/>
      <c r="C2" s="20"/>
      <c r="D2" s="333" t="s">
        <v>179</v>
      </c>
      <c r="E2" s="333"/>
      <c r="F2" s="21"/>
      <c r="G2" s="21"/>
      <c r="H2" s="21"/>
      <c r="I2" s="20"/>
      <c r="J2" s="20"/>
      <c r="K2" s="20"/>
    </row>
    <row r="3" spans="1:11" ht="20.25" customHeight="1">
      <c r="A3" s="337" t="s">
        <v>453</v>
      </c>
      <c r="B3" s="337"/>
      <c r="D3" s="334" t="s">
        <v>97</v>
      </c>
      <c r="E3" s="334"/>
    </row>
    <row r="4" spans="1:11" ht="55.15" customHeight="1">
      <c r="A4" s="341" t="s">
        <v>452</v>
      </c>
      <c r="B4" s="341"/>
      <c r="D4" s="335" t="s">
        <v>454</v>
      </c>
      <c r="E4" s="335"/>
    </row>
    <row r="5" spans="1:11" ht="61.5" customHeight="1">
      <c r="A5" s="341"/>
      <c r="B5" s="341"/>
      <c r="D5" s="335"/>
      <c r="E5" s="335"/>
    </row>
    <row r="6" spans="1:11" ht="36">
      <c r="A6" s="30" t="s">
        <v>442</v>
      </c>
      <c r="B6" s="100" t="s">
        <v>447</v>
      </c>
      <c r="D6" s="99" t="s">
        <v>443</v>
      </c>
      <c r="E6" s="26" t="s">
        <v>442</v>
      </c>
    </row>
    <row r="7" spans="1:11" ht="18">
      <c r="A7" s="31" t="s">
        <v>146</v>
      </c>
      <c r="B7" s="87" t="s">
        <v>502</v>
      </c>
      <c r="D7" s="99" t="s">
        <v>144</v>
      </c>
      <c r="E7" s="26" t="s">
        <v>146</v>
      </c>
    </row>
    <row r="8" spans="1:11" ht="18">
      <c r="A8" s="31" t="s">
        <v>444</v>
      </c>
      <c r="B8" s="100" t="s">
        <v>503</v>
      </c>
      <c r="D8" s="99" t="s">
        <v>506</v>
      </c>
      <c r="E8" s="26" t="s">
        <v>444</v>
      </c>
    </row>
    <row r="9" spans="1:11" ht="18">
      <c r="A9" s="31" t="s">
        <v>571</v>
      </c>
      <c r="B9" s="100" t="s">
        <v>558</v>
      </c>
      <c r="D9" s="99" t="s">
        <v>559</v>
      </c>
      <c r="E9" s="26" t="s">
        <v>571</v>
      </c>
    </row>
    <row r="10" spans="1:11" ht="18">
      <c r="A10" s="31" t="s">
        <v>449</v>
      </c>
      <c r="B10" s="102" t="s">
        <v>504</v>
      </c>
      <c r="D10" s="99" t="s">
        <v>505</v>
      </c>
      <c r="E10" s="26" t="s">
        <v>449</v>
      </c>
    </row>
    <row r="11" spans="1:11" ht="20.45" customHeight="1">
      <c r="A11" s="121" t="s">
        <v>490</v>
      </c>
      <c r="B11" s="102" t="s">
        <v>510</v>
      </c>
      <c r="D11" s="99" t="s">
        <v>507</v>
      </c>
      <c r="E11" s="26" t="s">
        <v>490</v>
      </c>
    </row>
    <row r="12" spans="1:11" ht="30" customHeight="1">
      <c r="A12" s="31" t="s">
        <v>491</v>
      </c>
      <c r="B12" s="122" t="s">
        <v>509</v>
      </c>
      <c r="D12" s="99" t="s">
        <v>508</v>
      </c>
      <c r="E12" s="26" t="s">
        <v>491</v>
      </c>
    </row>
    <row r="13" spans="1:11" ht="18">
      <c r="A13" s="31" t="s">
        <v>147</v>
      </c>
      <c r="B13" s="100" t="s">
        <v>216</v>
      </c>
      <c r="D13" s="99" t="s">
        <v>145</v>
      </c>
      <c r="E13" s="26" t="s">
        <v>147</v>
      </c>
    </row>
    <row r="14" spans="1:11" ht="36">
      <c r="A14" s="31" t="s">
        <v>446</v>
      </c>
      <c r="B14" s="100" t="s">
        <v>451</v>
      </c>
      <c r="D14" s="99" t="s">
        <v>450</v>
      </c>
      <c r="E14" s="26" t="s">
        <v>446</v>
      </c>
    </row>
    <row r="15" spans="1:11" ht="18">
      <c r="A15" s="30" t="s">
        <v>441</v>
      </c>
      <c r="B15" s="100" t="s">
        <v>448</v>
      </c>
      <c r="D15" s="99" t="s">
        <v>440</v>
      </c>
      <c r="E15" s="26" t="s">
        <v>441</v>
      </c>
    </row>
    <row r="16" spans="1:11" ht="54">
      <c r="A16" s="30" t="s">
        <v>445</v>
      </c>
      <c r="B16" s="100" t="s">
        <v>217</v>
      </c>
      <c r="D16" s="99" t="s">
        <v>238</v>
      </c>
      <c r="E16" s="26" t="s">
        <v>445</v>
      </c>
    </row>
    <row r="17" spans="1:5" ht="43.5" customHeight="1">
      <c r="A17" s="336" t="s">
        <v>242</v>
      </c>
      <c r="B17" s="336"/>
      <c r="D17" s="340" t="s">
        <v>98</v>
      </c>
      <c r="E17" s="340"/>
    </row>
    <row r="18" spans="1:5" ht="47.25" customHeight="1">
      <c r="A18" s="338" t="s">
        <v>218</v>
      </c>
      <c r="B18" s="338"/>
      <c r="D18" s="339" t="s">
        <v>99</v>
      </c>
      <c r="E18" s="339"/>
    </row>
    <row r="19" spans="1:5" ht="43.5" customHeight="1">
      <c r="A19" s="336" t="s">
        <v>190</v>
      </c>
      <c r="B19" s="336"/>
      <c r="D19" s="335" t="s">
        <v>100</v>
      </c>
      <c r="E19" s="335"/>
    </row>
    <row r="20" spans="1:5" ht="23.25" customHeight="1">
      <c r="A20" s="337" t="s">
        <v>219</v>
      </c>
      <c r="B20" s="337"/>
      <c r="D20" s="334" t="s">
        <v>101</v>
      </c>
      <c r="E20" s="334"/>
    </row>
    <row r="21" spans="1:5" ht="44.25" customHeight="1">
      <c r="A21" s="336" t="s">
        <v>243</v>
      </c>
      <c r="B21" s="336"/>
      <c r="D21" s="335" t="s">
        <v>102</v>
      </c>
      <c r="E21" s="335"/>
    </row>
    <row r="22" spans="1:5" ht="23.25" customHeight="1">
      <c r="A22" s="337" t="s">
        <v>220</v>
      </c>
      <c r="B22" s="337"/>
      <c r="D22" s="334" t="s">
        <v>103</v>
      </c>
      <c r="E22" s="334"/>
    </row>
    <row r="23" spans="1:5" ht="45.75" customHeight="1">
      <c r="A23" s="336" t="s">
        <v>647</v>
      </c>
      <c r="B23" s="336"/>
      <c r="D23" s="335" t="s">
        <v>646</v>
      </c>
      <c r="E23" s="335"/>
    </row>
    <row r="24" spans="1:5" ht="44.25" customHeight="1">
      <c r="A24" s="336" t="s">
        <v>244</v>
      </c>
      <c r="B24" s="336"/>
      <c r="D24" s="335" t="s">
        <v>153</v>
      </c>
      <c r="E24" s="335"/>
    </row>
    <row r="25" spans="1:5" ht="61.5" customHeight="1">
      <c r="A25" s="336" t="s">
        <v>300</v>
      </c>
      <c r="B25" s="336"/>
      <c r="D25" s="335" t="s">
        <v>104</v>
      </c>
      <c r="E25" s="335"/>
    </row>
    <row r="26" spans="1:5">
      <c r="D26" s="24"/>
      <c r="E26" s="24"/>
    </row>
    <row r="27" spans="1:5">
      <c r="D27" s="24"/>
      <c r="E27" s="24"/>
    </row>
    <row r="28" spans="1:5">
      <c r="D28" s="24"/>
      <c r="E28" s="24"/>
    </row>
    <row r="29" spans="1:5">
      <c r="D29" s="24"/>
      <c r="E29" s="24"/>
    </row>
  </sheetData>
  <mergeCells count="25">
    <mergeCell ref="D25:E25"/>
    <mergeCell ref="D18:E18"/>
    <mergeCell ref="D19:E19"/>
    <mergeCell ref="D20:E20"/>
    <mergeCell ref="A3:B3"/>
    <mergeCell ref="D17:E17"/>
    <mergeCell ref="A17:B17"/>
    <mergeCell ref="A4:B5"/>
    <mergeCell ref="D4:E5"/>
    <mergeCell ref="A24:B24"/>
    <mergeCell ref="A25:B25"/>
    <mergeCell ref="A22:B22"/>
    <mergeCell ref="A23:B23"/>
    <mergeCell ref="D22:E22"/>
    <mergeCell ref="D23:E23"/>
    <mergeCell ref="D24:E24"/>
    <mergeCell ref="A1:E1"/>
    <mergeCell ref="A2:B2"/>
    <mergeCell ref="D2:E2"/>
    <mergeCell ref="D3:E3"/>
    <mergeCell ref="D21:E21"/>
    <mergeCell ref="A19:B19"/>
    <mergeCell ref="A20:B20"/>
    <mergeCell ref="A21:B21"/>
    <mergeCell ref="A18:B18"/>
  </mergeCells>
  <printOptions horizontalCentered="1"/>
  <pageMargins left="0" right="0" top="0.59055118110236227" bottom="0" header="0.31496062992125984" footer="0.31496062992125984"/>
  <pageSetup paperSize="9" scale="90" orientation="landscape" r:id="rId1"/>
  <rowBreaks count="1" manualBreakCount="1">
    <brk id="17" max="4" man="1"/>
  </rowBreaks>
  <ignoredErrors>
    <ignoredError sqref="A7:E16 A6:E6"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L9"/>
  <sheetViews>
    <sheetView view="pageBreakPreview" zoomScaleNormal="100" zoomScaleSheetLayoutView="100" workbookViewId="0">
      <selection activeCell="D2" sqref="D2"/>
    </sheetView>
  </sheetViews>
  <sheetFormatPr defaultColWidth="9.140625" defaultRowHeight="23.25"/>
  <cols>
    <col min="1" max="1" width="15.7109375" style="23" customWidth="1"/>
    <col min="2" max="2" width="50.7109375" style="23" customWidth="1"/>
    <col min="3" max="3" width="2.7109375" style="21" customWidth="1"/>
    <col min="4" max="4" width="48.140625" style="21" customWidth="1"/>
    <col min="5" max="5" width="17.7109375" style="21" customWidth="1"/>
    <col min="6" max="7" width="9.140625" style="21"/>
    <col min="8" max="8" width="62.140625" style="21" customWidth="1"/>
    <col min="9" max="16384" width="9.140625" style="21"/>
  </cols>
  <sheetData>
    <row r="1" spans="1:12" s="19" customFormat="1" ht="49.5" customHeight="1">
      <c r="A1" s="324"/>
      <c r="B1" s="324"/>
      <c r="C1" s="324"/>
      <c r="D1" s="324"/>
      <c r="E1" s="324"/>
      <c r="F1" s="18"/>
      <c r="G1" s="18"/>
      <c r="H1" s="18"/>
    </row>
    <row r="2" spans="1:12" s="29" customFormat="1" ht="42" customHeight="1">
      <c r="A2" s="28"/>
      <c r="E2" s="28"/>
    </row>
    <row r="3" spans="1:12" ht="30.75" customHeight="1">
      <c r="A3" s="104" t="s">
        <v>281</v>
      </c>
      <c r="B3" s="104"/>
      <c r="D3" s="346" t="s">
        <v>301</v>
      </c>
      <c r="E3" s="346"/>
    </row>
    <row r="4" spans="1:12" ht="42.75" customHeight="1">
      <c r="A4" s="342" t="s">
        <v>229</v>
      </c>
      <c r="B4" s="342"/>
      <c r="C4" s="103"/>
      <c r="D4" s="343" t="s">
        <v>573</v>
      </c>
      <c r="E4" s="343"/>
    </row>
    <row r="5" spans="1:12" ht="32.25" customHeight="1">
      <c r="A5" s="32" t="s">
        <v>221</v>
      </c>
      <c r="B5" s="33" t="s">
        <v>191</v>
      </c>
      <c r="D5" s="88" t="s">
        <v>148</v>
      </c>
      <c r="E5" s="27" t="s">
        <v>222</v>
      </c>
      <c r="J5"/>
      <c r="K5" s="17"/>
      <c r="L5" s="17"/>
    </row>
    <row r="6" spans="1:12" ht="36.75" customHeight="1">
      <c r="A6" s="32" t="s">
        <v>295</v>
      </c>
      <c r="B6" s="33" t="s">
        <v>192</v>
      </c>
      <c r="D6" s="88" t="s">
        <v>149</v>
      </c>
      <c r="E6" s="27" t="s">
        <v>223</v>
      </c>
      <c r="J6"/>
      <c r="K6" s="17"/>
      <c r="L6" s="17"/>
    </row>
    <row r="7" spans="1:12" ht="35.25" customHeight="1">
      <c r="A7" s="32" t="s">
        <v>296</v>
      </c>
      <c r="B7" s="33" t="s">
        <v>193</v>
      </c>
      <c r="D7" s="88" t="s">
        <v>150</v>
      </c>
      <c r="E7" s="27" t="s">
        <v>224</v>
      </c>
      <c r="J7"/>
      <c r="K7" s="17"/>
      <c r="L7" s="17"/>
    </row>
    <row r="8" spans="1:12" ht="48" customHeight="1">
      <c r="A8" s="32" t="s">
        <v>226</v>
      </c>
      <c r="B8" s="33" t="s">
        <v>194</v>
      </c>
      <c r="D8" s="89" t="s">
        <v>105</v>
      </c>
      <c r="E8" s="27" t="s">
        <v>225</v>
      </c>
      <c r="H8" s="25"/>
      <c r="J8" s="17"/>
      <c r="K8" s="17"/>
      <c r="L8"/>
    </row>
    <row r="9" spans="1:12" ht="53.25" customHeight="1">
      <c r="A9" s="344" t="s">
        <v>228</v>
      </c>
      <c r="B9" s="344"/>
      <c r="D9" s="345" t="s">
        <v>227</v>
      </c>
      <c r="E9" s="345"/>
    </row>
  </sheetData>
  <mergeCells count="6">
    <mergeCell ref="A1:E1"/>
    <mergeCell ref="A4:B4"/>
    <mergeCell ref="D4:E4"/>
    <mergeCell ref="A9:B9"/>
    <mergeCell ref="D9:E9"/>
    <mergeCell ref="D3:E3"/>
  </mergeCells>
  <printOptions horizontalCentered="1" verticalCentered="1"/>
  <pageMargins left="0" right="0" top="0" bottom="0" header="0.3" footer="0.3"/>
  <pageSetup paperSize="9" scale="92"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39997558519241921"/>
  </sheetPr>
  <dimension ref="A1:H122"/>
  <sheetViews>
    <sheetView view="pageBreakPreview" zoomScaleNormal="100" zoomScaleSheetLayoutView="100" workbookViewId="0">
      <selection sqref="A1:E1"/>
    </sheetView>
  </sheetViews>
  <sheetFormatPr defaultColWidth="9.140625" defaultRowHeight="23.25"/>
  <cols>
    <col min="1" max="1" width="18.7109375" style="23" customWidth="1"/>
    <col min="2" max="2" width="50.7109375" style="23" customWidth="1"/>
    <col min="3" max="3" width="4.7109375" style="21" customWidth="1"/>
    <col min="4" max="4" width="50.7109375" style="21" customWidth="1"/>
    <col min="5" max="5" width="17.7109375" style="21" customWidth="1"/>
    <col min="6" max="7" width="9.140625" style="21"/>
    <col min="8" max="8" width="62.140625" style="21" customWidth="1"/>
    <col min="9" max="16384" width="9.140625" style="21"/>
  </cols>
  <sheetData>
    <row r="1" spans="1:8" s="19" customFormat="1" ht="92.25" customHeight="1">
      <c r="A1" s="324"/>
      <c r="B1" s="324"/>
      <c r="C1" s="324"/>
      <c r="D1" s="324"/>
      <c r="E1" s="324"/>
      <c r="F1" s="18"/>
      <c r="G1" s="18"/>
      <c r="H1" s="18"/>
    </row>
    <row r="2" spans="1:8" ht="31.5" customHeight="1">
      <c r="A2" s="347" t="s">
        <v>302</v>
      </c>
      <c r="B2" s="347"/>
      <c r="C2" s="2"/>
      <c r="D2" s="348" t="s">
        <v>106</v>
      </c>
      <c r="E2" s="348"/>
    </row>
    <row r="3" spans="1:8" ht="20.25" customHeight="1">
      <c r="A3" s="327" t="s">
        <v>303</v>
      </c>
      <c r="B3" s="327"/>
      <c r="D3" s="334" t="s">
        <v>151</v>
      </c>
      <c r="E3" s="334"/>
    </row>
    <row r="4" spans="1:8" ht="63.75" customHeight="1">
      <c r="A4" s="341" t="s">
        <v>245</v>
      </c>
      <c r="B4" s="341"/>
      <c r="D4" s="349" t="s">
        <v>107</v>
      </c>
      <c r="E4" s="349"/>
    </row>
    <row r="5" spans="1:8" ht="23.25" customHeight="1">
      <c r="A5" s="327" t="s">
        <v>304</v>
      </c>
      <c r="B5" s="327"/>
      <c r="D5" s="354" t="s">
        <v>152</v>
      </c>
      <c r="E5" s="354"/>
    </row>
    <row r="6" spans="1:8" ht="78" customHeight="1">
      <c r="A6" s="341" t="s">
        <v>297</v>
      </c>
      <c r="B6" s="341"/>
      <c r="D6" s="349" t="s">
        <v>108</v>
      </c>
      <c r="E6" s="349"/>
    </row>
    <row r="7" spans="1:8" ht="23.25" customHeight="1">
      <c r="A7" s="352" t="s">
        <v>305</v>
      </c>
      <c r="B7" s="352"/>
      <c r="D7" s="353" t="s">
        <v>181</v>
      </c>
      <c r="E7" s="355"/>
    </row>
    <row r="8" spans="1:8" ht="36.75" customHeight="1">
      <c r="A8" s="350" t="s">
        <v>195</v>
      </c>
      <c r="B8" s="350"/>
      <c r="D8" s="351" t="s">
        <v>109</v>
      </c>
      <c r="E8" s="351"/>
    </row>
    <row r="9" spans="1:8" ht="23.25" customHeight="1">
      <c r="A9" s="352" t="s">
        <v>307</v>
      </c>
      <c r="B9" s="352"/>
      <c r="D9" s="353" t="s">
        <v>180</v>
      </c>
      <c r="E9" s="353"/>
    </row>
    <row r="10" spans="1:8" ht="75.75" customHeight="1">
      <c r="A10" s="350" t="s">
        <v>246</v>
      </c>
      <c r="B10" s="350"/>
      <c r="D10" s="351" t="s">
        <v>110</v>
      </c>
      <c r="E10" s="351"/>
    </row>
    <row r="11" spans="1:8" ht="23.25" customHeight="1">
      <c r="A11" s="352" t="s">
        <v>306</v>
      </c>
      <c r="B11" s="352"/>
      <c r="D11" s="353" t="s">
        <v>182</v>
      </c>
      <c r="E11" s="353"/>
    </row>
    <row r="12" spans="1:8" ht="124.5" customHeight="1">
      <c r="A12" s="350" t="s">
        <v>247</v>
      </c>
      <c r="B12" s="350"/>
      <c r="D12" s="351" t="s">
        <v>111</v>
      </c>
      <c r="E12" s="351"/>
    </row>
    <row r="13" spans="1:8" ht="23.25" customHeight="1">
      <c r="A13" s="352" t="s">
        <v>309</v>
      </c>
      <c r="B13" s="352"/>
      <c r="D13" s="353" t="s">
        <v>183</v>
      </c>
      <c r="E13" s="353"/>
    </row>
    <row r="14" spans="1:8" ht="108.75" customHeight="1">
      <c r="A14" s="350" t="s">
        <v>196</v>
      </c>
      <c r="B14" s="350"/>
      <c r="D14" s="351" t="s">
        <v>112</v>
      </c>
      <c r="E14" s="351"/>
    </row>
    <row r="15" spans="1:8" ht="23.25" customHeight="1">
      <c r="A15" s="352" t="s">
        <v>308</v>
      </c>
      <c r="B15" s="352"/>
      <c r="D15" s="353" t="s">
        <v>185</v>
      </c>
      <c r="E15" s="353"/>
    </row>
    <row r="16" spans="1:8" ht="21.75" customHeight="1">
      <c r="A16" s="350" t="s">
        <v>197</v>
      </c>
      <c r="B16" s="350"/>
      <c r="D16" s="351" t="s">
        <v>113</v>
      </c>
      <c r="E16" s="351"/>
    </row>
    <row r="17" spans="1:5" ht="60.75" customHeight="1">
      <c r="A17" s="350" t="s">
        <v>248</v>
      </c>
      <c r="B17" s="350"/>
      <c r="D17" s="351" t="s">
        <v>344</v>
      </c>
      <c r="E17" s="351"/>
    </row>
    <row r="18" spans="1:5" ht="36.75" customHeight="1">
      <c r="A18" s="350" t="s">
        <v>249</v>
      </c>
      <c r="B18" s="350"/>
      <c r="D18" s="351" t="s">
        <v>154</v>
      </c>
      <c r="E18" s="351"/>
    </row>
    <row r="19" spans="1:5" ht="42.75" customHeight="1">
      <c r="A19" s="350" t="s">
        <v>237</v>
      </c>
      <c r="B19" s="350"/>
      <c r="D19" s="351" t="s">
        <v>345</v>
      </c>
      <c r="E19" s="351"/>
    </row>
    <row r="20" spans="1:5" ht="48.75" customHeight="1">
      <c r="A20" s="350" t="s">
        <v>250</v>
      </c>
      <c r="B20" s="350"/>
      <c r="D20" s="351" t="s">
        <v>346</v>
      </c>
      <c r="E20" s="351"/>
    </row>
    <row r="21" spans="1:5" ht="30.75" customHeight="1">
      <c r="A21" s="350" t="s">
        <v>251</v>
      </c>
      <c r="B21" s="350"/>
      <c r="D21" s="351" t="s">
        <v>347</v>
      </c>
      <c r="E21" s="351"/>
    </row>
    <row r="22" spans="1:5" ht="62.25" customHeight="1">
      <c r="A22" s="350" t="s">
        <v>252</v>
      </c>
      <c r="B22" s="350"/>
      <c r="D22" s="351" t="s">
        <v>348</v>
      </c>
      <c r="E22" s="351"/>
    </row>
    <row r="23" spans="1:5" ht="23.25" customHeight="1">
      <c r="A23" s="352" t="s">
        <v>236</v>
      </c>
      <c r="B23" s="352"/>
      <c r="D23" s="353" t="s">
        <v>184</v>
      </c>
      <c r="E23" s="353"/>
    </row>
    <row r="24" spans="1:5" ht="117.75" customHeight="1">
      <c r="A24" s="350" t="s">
        <v>253</v>
      </c>
      <c r="B24" s="350"/>
      <c r="D24" s="351" t="s">
        <v>114</v>
      </c>
      <c r="E24" s="351"/>
    </row>
    <row r="25" spans="1:5" ht="23.25" customHeight="1">
      <c r="A25" s="352" t="s">
        <v>310</v>
      </c>
      <c r="B25" s="352"/>
      <c r="D25" s="353" t="s">
        <v>186</v>
      </c>
      <c r="E25" s="353"/>
    </row>
    <row r="26" spans="1:5" ht="76.5" customHeight="1">
      <c r="A26" s="350" t="s">
        <v>254</v>
      </c>
      <c r="B26" s="350"/>
      <c r="D26" s="351" t="s">
        <v>579</v>
      </c>
      <c r="E26" s="351"/>
    </row>
    <row r="27" spans="1:5" ht="23.25" customHeight="1">
      <c r="A27" s="352" t="s">
        <v>311</v>
      </c>
      <c r="B27" s="352"/>
      <c r="D27" s="353" t="s">
        <v>187</v>
      </c>
      <c r="E27" s="353"/>
    </row>
    <row r="28" spans="1:5" ht="88.5" customHeight="1">
      <c r="A28" s="350" t="s">
        <v>255</v>
      </c>
      <c r="B28" s="350"/>
      <c r="D28" s="351" t="s">
        <v>115</v>
      </c>
      <c r="E28" s="351"/>
    </row>
    <row r="29" spans="1:5" ht="22.5" customHeight="1">
      <c r="A29" s="352" t="s">
        <v>235</v>
      </c>
      <c r="B29" s="352"/>
      <c r="D29" s="353" t="s">
        <v>188</v>
      </c>
      <c r="E29" s="353"/>
    </row>
    <row r="30" spans="1:5" ht="42" customHeight="1">
      <c r="A30" s="350" t="s">
        <v>198</v>
      </c>
      <c r="B30" s="350"/>
      <c r="D30" s="351" t="s">
        <v>116</v>
      </c>
      <c r="E30" s="351"/>
    </row>
    <row r="31" spans="1:5" ht="23.25" customHeight="1">
      <c r="A31" s="327" t="s">
        <v>312</v>
      </c>
      <c r="B31" s="327"/>
      <c r="D31" s="354" t="s">
        <v>157</v>
      </c>
      <c r="E31" s="354"/>
    </row>
    <row r="32" spans="1:5" ht="33.75" customHeight="1">
      <c r="A32" s="336" t="s">
        <v>199</v>
      </c>
      <c r="B32" s="336"/>
      <c r="D32" s="349" t="s">
        <v>117</v>
      </c>
      <c r="E32" s="349"/>
    </row>
    <row r="33" spans="1:5" ht="23.25" customHeight="1">
      <c r="A33" s="352" t="s">
        <v>313</v>
      </c>
      <c r="B33" s="352"/>
      <c r="D33" s="353" t="s">
        <v>158</v>
      </c>
      <c r="E33" s="353"/>
    </row>
    <row r="34" spans="1:5" ht="102.75" customHeight="1">
      <c r="A34" s="350" t="s">
        <v>200</v>
      </c>
      <c r="B34" s="350"/>
      <c r="D34" s="351" t="s">
        <v>118</v>
      </c>
      <c r="E34" s="351"/>
    </row>
    <row r="35" spans="1:5" ht="23.25" customHeight="1">
      <c r="A35" s="352" t="s">
        <v>314</v>
      </c>
      <c r="B35" s="352"/>
      <c r="D35" s="353" t="s">
        <v>294</v>
      </c>
      <c r="E35" s="353"/>
    </row>
    <row r="36" spans="1:5" ht="126" customHeight="1">
      <c r="A36" s="350" t="s">
        <v>256</v>
      </c>
      <c r="B36" s="350"/>
      <c r="D36" s="351" t="s">
        <v>119</v>
      </c>
      <c r="E36" s="351"/>
    </row>
    <row r="37" spans="1:5" ht="23.25" customHeight="1">
      <c r="A37" s="352" t="s">
        <v>315</v>
      </c>
      <c r="B37" s="352"/>
      <c r="D37" s="353" t="s">
        <v>159</v>
      </c>
      <c r="E37" s="353"/>
    </row>
    <row r="38" spans="1:5" ht="42" customHeight="1">
      <c r="A38" s="350" t="s">
        <v>257</v>
      </c>
      <c r="B38" s="350"/>
      <c r="D38" s="351" t="s">
        <v>120</v>
      </c>
      <c r="E38" s="351"/>
    </row>
    <row r="39" spans="1:5" ht="23.25" customHeight="1">
      <c r="A39" s="352" t="s">
        <v>316</v>
      </c>
      <c r="B39" s="352"/>
      <c r="D39" s="353" t="s">
        <v>160</v>
      </c>
      <c r="E39" s="353"/>
    </row>
    <row r="40" spans="1:5" ht="90.75" customHeight="1">
      <c r="A40" s="350" t="s">
        <v>201</v>
      </c>
      <c r="B40" s="350"/>
      <c r="D40" s="351" t="s">
        <v>143</v>
      </c>
      <c r="E40" s="351"/>
    </row>
    <row r="41" spans="1:5" ht="23.25" customHeight="1">
      <c r="A41" s="327" t="s">
        <v>317</v>
      </c>
      <c r="B41" s="327"/>
      <c r="D41" s="354" t="s">
        <v>155</v>
      </c>
      <c r="E41" s="354"/>
    </row>
    <row r="42" spans="1:5" ht="57.75" customHeight="1">
      <c r="A42" s="336" t="s">
        <v>202</v>
      </c>
      <c r="B42" s="336"/>
      <c r="D42" s="349" t="s">
        <v>121</v>
      </c>
      <c r="E42" s="349"/>
    </row>
    <row r="43" spans="1:5" ht="23.25" customHeight="1">
      <c r="A43" s="327" t="s">
        <v>318</v>
      </c>
      <c r="B43" s="327"/>
      <c r="D43" s="354" t="s">
        <v>156</v>
      </c>
      <c r="E43" s="354"/>
    </row>
    <row r="44" spans="1:5" ht="102.75" customHeight="1">
      <c r="A44" s="336" t="s">
        <v>203</v>
      </c>
      <c r="B44" s="336"/>
      <c r="D44" s="349" t="s">
        <v>122</v>
      </c>
      <c r="E44" s="349"/>
    </row>
    <row r="45" spans="1:5" ht="23.25" customHeight="1">
      <c r="A45" s="352" t="s">
        <v>320</v>
      </c>
      <c r="B45" s="352"/>
      <c r="D45" s="353" t="s">
        <v>161</v>
      </c>
      <c r="E45" s="353"/>
    </row>
    <row r="46" spans="1:5" ht="21.75" customHeight="1">
      <c r="A46" s="350" t="s">
        <v>204</v>
      </c>
      <c r="B46" s="350"/>
      <c r="D46" s="351" t="s">
        <v>123</v>
      </c>
      <c r="E46" s="351"/>
    </row>
    <row r="47" spans="1:5" ht="23.25" customHeight="1">
      <c r="A47" s="352" t="s">
        <v>321</v>
      </c>
      <c r="B47" s="352"/>
      <c r="D47" s="353" t="s">
        <v>162</v>
      </c>
      <c r="E47" s="353"/>
    </row>
    <row r="48" spans="1:5" ht="87.75" customHeight="1">
      <c r="A48" s="350" t="s">
        <v>205</v>
      </c>
      <c r="B48" s="350"/>
      <c r="D48" s="351" t="s">
        <v>124</v>
      </c>
      <c r="E48" s="351"/>
    </row>
    <row r="49" spans="1:5" ht="23.25" customHeight="1">
      <c r="A49" s="352" t="s">
        <v>319</v>
      </c>
      <c r="B49" s="352"/>
      <c r="D49" s="353" t="s">
        <v>163</v>
      </c>
      <c r="E49" s="353"/>
    </row>
    <row r="50" spans="1:5" ht="60.75" customHeight="1">
      <c r="A50" s="350" t="s">
        <v>258</v>
      </c>
      <c r="B50" s="350"/>
      <c r="D50" s="351" t="s">
        <v>125</v>
      </c>
      <c r="E50" s="351"/>
    </row>
    <row r="51" spans="1:5" ht="23.25" customHeight="1">
      <c r="A51" s="352" t="s">
        <v>234</v>
      </c>
      <c r="B51" s="352"/>
      <c r="D51" s="353" t="s">
        <v>164</v>
      </c>
      <c r="E51" s="353"/>
    </row>
    <row r="52" spans="1:5" ht="36" customHeight="1">
      <c r="A52" s="350" t="s">
        <v>206</v>
      </c>
      <c r="B52" s="350"/>
      <c r="D52" s="351" t="s">
        <v>126</v>
      </c>
      <c r="E52" s="351"/>
    </row>
    <row r="53" spans="1:5" ht="23.25" customHeight="1">
      <c r="A53" s="352" t="s">
        <v>233</v>
      </c>
      <c r="B53" s="352"/>
      <c r="D53" s="353" t="s">
        <v>165</v>
      </c>
      <c r="E53" s="353"/>
    </row>
    <row r="54" spans="1:5" ht="106.5" customHeight="1">
      <c r="A54" s="350" t="s">
        <v>207</v>
      </c>
      <c r="B54" s="350"/>
      <c r="D54" s="351" t="s">
        <v>127</v>
      </c>
      <c r="E54" s="351"/>
    </row>
    <row r="55" spans="1:5" ht="23.25" customHeight="1">
      <c r="A55" s="327" t="s">
        <v>322</v>
      </c>
      <c r="B55" s="327"/>
      <c r="D55" s="354" t="s">
        <v>166</v>
      </c>
      <c r="E55" s="354"/>
    </row>
    <row r="56" spans="1:5" ht="23.25" customHeight="1">
      <c r="A56" s="352" t="s">
        <v>323</v>
      </c>
      <c r="B56" s="352"/>
      <c r="D56" s="353" t="s">
        <v>128</v>
      </c>
      <c r="E56" s="353"/>
    </row>
    <row r="57" spans="1:5" ht="198.75" customHeight="1">
      <c r="A57" s="336" t="s">
        <v>208</v>
      </c>
      <c r="B57" s="336"/>
      <c r="D57" s="351" t="s">
        <v>129</v>
      </c>
      <c r="E57" s="351"/>
    </row>
    <row r="58" spans="1:5" ht="23.25" customHeight="1">
      <c r="A58" s="352" t="s">
        <v>324</v>
      </c>
      <c r="B58" s="352"/>
      <c r="D58" s="353" t="s">
        <v>167</v>
      </c>
      <c r="E58" s="353"/>
    </row>
    <row r="59" spans="1:5" ht="202.5" customHeight="1">
      <c r="A59" s="336" t="s">
        <v>209</v>
      </c>
      <c r="B59" s="336"/>
      <c r="D59" s="351" t="s">
        <v>130</v>
      </c>
      <c r="E59" s="351"/>
    </row>
    <row r="60" spans="1:5" ht="23.25" customHeight="1">
      <c r="A60" s="327" t="s">
        <v>325</v>
      </c>
      <c r="B60" s="327"/>
      <c r="D60" s="354" t="s">
        <v>168</v>
      </c>
      <c r="E60" s="354"/>
    </row>
    <row r="61" spans="1:5" ht="66" customHeight="1">
      <c r="A61" s="336" t="s">
        <v>210</v>
      </c>
      <c r="B61" s="336"/>
      <c r="D61" s="349" t="s">
        <v>131</v>
      </c>
      <c r="E61" s="349"/>
    </row>
    <row r="62" spans="1:5" ht="23.25" customHeight="1">
      <c r="A62" s="327" t="s">
        <v>326</v>
      </c>
      <c r="B62" s="327"/>
      <c r="D62" s="354" t="s">
        <v>169</v>
      </c>
      <c r="E62" s="354"/>
    </row>
    <row r="63" spans="1:5" ht="76.5" customHeight="1">
      <c r="A63" s="336" t="s">
        <v>211</v>
      </c>
      <c r="B63" s="336"/>
      <c r="D63" s="349" t="s">
        <v>132</v>
      </c>
      <c r="E63" s="349"/>
    </row>
    <row r="64" spans="1:5" ht="23.25" customHeight="1">
      <c r="A64" s="327" t="s">
        <v>327</v>
      </c>
      <c r="B64" s="327"/>
      <c r="D64" s="354" t="s">
        <v>170</v>
      </c>
      <c r="E64" s="354"/>
    </row>
    <row r="65" spans="1:5" ht="59.25" customHeight="1">
      <c r="A65" s="336" t="s">
        <v>212</v>
      </c>
      <c r="B65" s="336"/>
      <c r="D65" s="349" t="s">
        <v>133</v>
      </c>
      <c r="E65" s="349"/>
    </row>
    <row r="66" spans="1:5" ht="23.25" customHeight="1">
      <c r="A66" s="327" t="s">
        <v>328</v>
      </c>
      <c r="B66" s="327"/>
      <c r="D66" s="354" t="s">
        <v>171</v>
      </c>
      <c r="E66" s="354"/>
    </row>
    <row r="67" spans="1:5" ht="39.75" customHeight="1">
      <c r="A67" s="336" t="s">
        <v>213</v>
      </c>
      <c r="B67" s="336"/>
      <c r="D67" s="349" t="s">
        <v>134</v>
      </c>
      <c r="E67" s="349"/>
    </row>
    <row r="68" spans="1:5" ht="23.25" customHeight="1">
      <c r="A68" s="327" t="s">
        <v>232</v>
      </c>
      <c r="B68" s="327"/>
      <c r="D68" s="354" t="s">
        <v>172</v>
      </c>
      <c r="E68" s="354"/>
    </row>
    <row r="69" spans="1:5" ht="57.75" customHeight="1">
      <c r="A69" s="336" t="s">
        <v>214</v>
      </c>
      <c r="B69" s="336"/>
      <c r="D69" s="349" t="s">
        <v>135</v>
      </c>
      <c r="E69" s="349"/>
    </row>
    <row r="70" spans="1:5" ht="23.25" customHeight="1">
      <c r="A70" s="327" t="s">
        <v>329</v>
      </c>
      <c r="B70" s="327"/>
      <c r="D70" s="356" t="s">
        <v>298</v>
      </c>
      <c r="E70" s="356"/>
    </row>
    <row r="71" spans="1:5" ht="78" customHeight="1">
      <c r="A71" s="336" t="s">
        <v>215</v>
      </c>
      <c r="B71" s="336"/>
      <c r="D71" s="349" t="s">
        <v>136</v>
      </c>
      <c r="E71" s="349"/>
    </row>
    <row r="72" spans="1:5" ht="23.25" customHeight="1">
      <c r="A72" s="327" t="s">
        <v>231</v>
      </c>
      <c r="B72" s="327"/>
      <c r="D72" s="354" t="s">
        <v>173</v>
      </c>
      <c r="E72" s="354"/>
    </row>
    <row r="73" spans="1:5" ht="135" customHeight="1">
      <c r="A73" s="336" t="s">
        <v>259</v>
      </c>
      <c r="B73" s="336"/>
      <c r="D73" s="349" t="s">
        <v>137</v>
      </c>
      <c r="E73" s="349"/>
    </row>
    <row r="74" spans="1:5" ht="23.25" customHeight="1">
      <c r="A74" s="327" t="s">
        <v>330</v>
      </c>
      <c r="B74" s="327"/>
      <c r="D74" s="354" t="s">
        <v>174</v>
      </c>
      <c r="E74" s="354"/>
    </row>
    <row r="75" spans="1:5" ht="74.25" customHeight="1">
      <c r="A75" s="336" t="s">
        <v>260</v>
      </c>
      <c r="B75" s="336"/>
      <c r="D75" s="357" t="s">
        <v>138</v>
      </c>
      <c r="E75" s="357"/>
    </row>
    <row r="76" spans="1:5" ht="23.25" customHeight="1">
      <c r="A76" s="327" t="s">
        <v>331</v>
      </c>
      <c r="B76" s="327"/>
      <c r="D76" s="354" t="s">
        <v>175</v>
      </c>
      <c r="E76" s="354"/>
    </row>
    <row r="77" spans="1:5" ht="150.75" customHeight="1">
      <c r="A77" s="336" t="s">
        <v>261</v>
      </c>
      <c r="B77" s="336"/>
      <c r="D77" s="349" t="s">
        <v>139</v>
      </c>
      <c r="E77" s="349"/>
    </row>
    <row r="78" spans="1:5" ht="23.25" customHeight="1">
      <c r="A78" s="327" t="s">
        <v>332</v>
      </c>
      <c r="B78" s="327"/>
      <c r="D78" s="354" t="s">
        <v>176</v>
      </c>
      <c r="E78" s="354"/>
    </row>
    <row r="79" spans="1:5" ht="64.5" customHeight="1">
      <c r="A79" s="358" t="s">
        <v>262</v>
      </c>
      <c r="B79" s="336"/>
      <c r="D79" s="349" t="s">
        <v>140</v>
      </c>
      <c r="E79" s="349"/>
    </row>
    <row r="80" spans="1:5" ht="20.25">
      <c r="A80" s="327" t="s">
        <v>230</v>
      </c>
      <c r="B80" s="327"/>
      <c r="D80" s="354" t="s">
        <v>177</v>
      </c>
      <c r="E80" s="354"/>
    </row>
    <row r="81" spans="1:5" ht="120" customHeight="1">
      <c r="A81" s="336" t="s">
        <v>263</v>
      </c>
      <c r="B81" s="336"/>
      <c r="D81" s="349" t="s">
        <v>141</v>
      </c>
      <c r="E81" s="349"/>
    </row>
    <row r="82" spans="1:5" ht="20.25" customHeight="1">
      <c r="A82" s="327" t="s">
        <v>333</v>
      </c>
      <c r="B82" s="327"/>
      <c r="D82" s="354" t="s">
        <v>178</v>
      </c>
      <c r="E82" s="354"/>
    </row>
    <row r="83" spans="1:5" ht="45" customHeight="1">
      <c r="A83" s="336" t="s">
        <v>264</v>
      </c>
      <c r="B83" s="336"/>
      <c r="D83" s="349" t="s">
        <v>142</v>
      </c>
      <c r="E83" s="349"/>
    </row>
    <row r="84" spans="1:5">
      <c r="D84" s="24"/>
      <c r="E84" s="24"/>
    </row>
    <row r="85" spans="1:5">
      <c r="D85" s="24"/>
      <c r="E85" s="24"/>
    </row>
    <row r="86" spans="1:5">
      <c r="D86" s="24"/>
      <c r="E86" s="24"/>
    </row>
    <row r="87" spans="1:5">
      <c r="D87" s="24"/>
      <c r="E87" s="24"/>
    </row>
    <row r="88" spans="1:5">
      <c r="D88" s="24"/>
      <c r="E88" s="24"/>
    </row>
    <row r="89" spans="1:5">
      <c r="D89" s="24"/>
      <c r="E89" s="24"/>
    </row>
    <row r="90" spans="1:5">
      <c r="D90" s="24"/>
      <c r="E90" s="24"/>
    </row>
    <row r="91" spans="1:5">
      <c r="D91" s="24"/>
      <c r="E91" s="24"/>
    </row>
    <row r="92" spans="1:5">
      <c r="D92" s="24"/>
      <c r="E92" s="24"/>
    </row>
    <row r="93" spans="1:5">
      <c r="D93" s="24"/>
      <c r="E93" s="24"/>
    </row>
    <row r="94" spans="1:5">
      <c r="D94" s="24"/>
      <c r="E94" s="24"/>
    </row>
    <row r="95" spans="1:5">
      <c r="D95" s="24"/>
      <c r="E95" s="24"/>
    </row>
    <row r="96" spans="1:5">
      <c r="D96" s="24"/>
      <c r="E96" s="24"/>
    </row>
    <row r="97" spans="4:5">
      <c r="D97" s="24"/>
      <c r="E97" s="24"/>
    </row>
    <row r="98" spans="4:5">
      <c r="D98" s="24"/>
      <c r="E98" s="24"/>
    </row>
    <row r="99" spans="4:5">
      <c r="D99" s="24"/>
      <c r="E99" s="24"/>
    </row>
    <row r="100" spans="4:5">
      <c r="D100" s="24"/>
      <c r="E100" s="24"/>
    </row>
    <row r="101" spans="4:5">
      <c r="D101" s="24"/>
      <c r="E101" s="24"/>
    </row>
    <row r="102" spans="4:5">
      <c r="D102" s="24"/>
      <c r="E102" s="24"/>
    </row>
    <row r="103" spans="4:5">
      <c r="D103" s="24"/>
      <c r="E103" s="24"/>
    </row>
    <row r="104" spans="4:5">
      <c r="D104" s="24"/>
      <c r="E104" s="24"/>
    </row>
    <row r="105" spans="4:5">
      <c r="D105" s="24"/>
      <c r="E105" s="24"/>
    </row>
    <row r="106" spans="4:5">
      <c r="D106" s="24"/>
      <c r="E106" s="24"/>
    </row>
    <row r="107" spans="4:5">
      <c r="D107" s="24"/>
      <c r="E107" s="24"/>
    </row>
    <row r="108" spans="4:5">
      <c r="D108" s="24"/>
      <c r="E108" s="24"/>
    </row>
    <row r="109" spans="4:5">
      <c r="D109" s="24"/>
      <c r="E109" s="24"/>
    </row>
    <row r="110" spans="4:5">
      <c r="D110" s="24"/>
      <c r="E110" s="24"/>
    </row>
    <row r="111" spans="4:5">
      <c r="D111" s="24"/>
      <c r="E111" s="24"/>
    </row>
    <row r="112" spans="4:5">
      <c r="D112" s="24"/>
      <c r="E112" s="24"/>
    </row>
    <row r="113" spans="4:5">
      <c r="D113" s="24"/>
      <c r="E113" s="24"/>
    </row>
    <row r="114" spans="4:5">
      <c r="D114" s="24"/>
      <c r="E114" s="24"/>
    </row>
    <row r="115" spans="4:5">
      <c r="D115" s="24"/>
      <c r="E115" s="24"/>
    </row>
    <row r="116" spans="4:5">
      <c r="D116" s="24"/>
      <c r="E116" s="24"/>
    </row>
    <row r="117" spans="4:5">
      <c r="D117" s="24"/>
      <c r="E117" s="24"/>
    </row>
    <row r="118" spans="4:5">
      <c r="D118" s="24"/>
      <c r="E118" s="24"/>
    </row>
    <row r="119" spans="4:5">
      <c r="D119" s="24"/>
      <c r="E119" s="24"/>
    </row>
    <row r="120" spans="4:5">
      <c r="D120" s="24"/>
      <c r="E120" s="24"/>
    </row>
    <row r="121" spans="4:5">
      <c r="D121" s="24"/>
      <c r="E121" s="24"/>
    </row>
    <row r="122" spans="4:5">
      <c r="D122" s="24"/>
      <c r="E122" s="24"/>
    </row>
  </sheetData>
  <mergeCells count="165">
    <mergeCell ref="A83:B83"/>
    <mergeCell ref="D83:E83"/>
    <mergeCell ref="A80:B80"/>
    <mergeCell ref="D80:E80"/>
    <mergeCell ref="A81:B81"/>
    <mergeCell ref="D81:E81"/>
    <mergeCell ref="A82:B82"/>
    <mergeCell ref="D82:E82"/>
    <mergeCell ref="A77:B77"/>
    <mergeCell ref="D77:E77"/>
    <mergeCell ref="A78:B78"/>
    <mergeCell ref="D78:E78"/>
    <mergeCell ref="A79:B79"/>
    <mergeCell ref="D79:E79"/>
    <mergeCell ref="A74:B74"/>
    <mergeCell ref="D74:E74"/>
    <mergeCell ref="A75:B75"/>
    <mergeCell ref="D75:E75"/>
    <mergeCell ref="A76:B76"/>
    <mergeCell ref="D76:E76"/>
    <mergeCell ref="A71:B71"/>
    <mergeCell ref="D71:E71"/>
    <mergeCell ref="A72:B72"/>
    <mergeCell ref="D72:E72"/>
    <mergeCell ref="A73:B73"/>
    <mergeCell ref="D73:E73"/>
    <mergeCell ref="A68:B68"/>
    <mergeCell ref="D68:E68"/>
    <mergeCell ref="A69:B69"/>
    <mergeCell ref="D69:E69"/>
    <mergeCell ref="A70:B70"/>
    <mergeCell ref="D70:E70"/>
    <mergeCell ref="A65:B65"/>
    <mergeCell ref="D65:E65"/>
    <mergeCell ref="A66:B66"/>
    <mergeCell ref="D66:E66"/>
    <mergeCell ref="A67:B67"/>
    <mergeCell ref="D67:E67"/>
    <mergeCell ref="A62:B62"/>
    <mergeCell ref="D62:E62"/>
    <mergeCell ref="A63:B63"/>
    <mergeCell ref="D63:E63"/>
    <mergeCell ref="A64:B64"/>
    <mergeCell ref="D64:E64"/>
    <mergeCell ref="A59:B59"/>
    <mergeCell ref="D59:E59"/>
    <mergeCell ref="A60:B60"/>
    <mergeCell ref="D60:E60"/>
    <mergeCell ref="A61:B61"/>
    <mergeCell ref="D61:E61"/>
    <mergeCell ref="A56:B56"/>
    <mergeCell ref="D56:E56"/>
    <mergeCell ref="A57:B57"/>
    <mergeCell ref="D57:E57"/>
    <mergeCell ref="A58:B58"/>
    <mergeCell ref="D58:E58"/>
    <mergeCell ref="A53:B53"/>
    <mergeCell ref="D53:E53"/>
    <mergeCell ref="A54:B54"/>
    <mergeCell ref="D54:E54"/>
    <mergeCell ref="A55:B55"/>
    <mergeCell ref="D55:E55"/>
    <mergeCell ref="A50:B50"/>
    <mergeCell ref="D50:E50"/>
    <mergeCell ref="A51:B51"/>
    <mergeCell ref="D51:E51"/>
    <mergeCell ref="A52:B52"/>
    <mergeCell ref="D52:E52"/>
    <mergeCell ref="A47:B47"/>
    <mergeCell ref="D47:E47"/>
    <mergeCell ref="A48:B48"/>
    <mergeCell ref="D48:E48"/>
    <mergeCell ref="A49:B49"/>
    <mergeCell ref="D49:E49"/>
    <mergeCell ref="A44:B44"/>
    <mergeCell ref="D44:E44"/>
    <mergeCell ref="A45:B45"/>
    <mergeCell ref="D45:E45"/>
    <mergeCell ref="A46:B46"/>
    <mergeCell ref="D46:E46"/>
    <mergeCell ref="A41:B41"/>
    <mergeCell ref="D41:E41"/>
    <mergeCell ref="A42:B42"/>
    <mergeCell ref="D42:E42"/>
    <mergeCell ref="A43:B43"/>
    <mergeCell ref="D43:E43"/>
    <mergeCell ref="A38:B38"/>
    <mergeCell ref="D38:E38"/>
    <mergeCell ref="A39:B39"/>
    <mergeCell ref="D39:E39"/>
    <mergeCell ref="A40:B40"/>
    <mergeCell ref="D40:E40"/>
    <mergeCell ref="A35:B35"/>
    <mergeCell ref="D35:E35"/>
    <mergeCell ref="A36:B36"/>
    <mergeCell ref="D36:E36"/>
    <mergeCell ref="A37:B37"/>
    <mergeCell ref="D37:E37"/>
    <mergeCell ref="A32:B32"/>
    <mergeCell ref="D32:E32"/>
    <mergeCell ref="A33:B33"/>
    <mergeCell ref="D33:E33"/>
    <mergeCell ref="A34:B34"/>
    <mergeCell ref="D34:E34"/>
    <mergeCell ref="A29:B29"/>
    <mergeCell ref="D29:E29"/>
    <mergeCell ref="A30:B30"/>
    <mergeCell ref="D30:E30"/>
    <mergeCell ref="A31:B31"/>
    <mergeCell ref="D31:E31"/>
    <mergeCell ref="A26:B26"/>
    <mergeCell ref="D26:E26"/>
    <mergeCell ref="A27:B27"/>
    <mergeCell ref="D27:E27"/>
    <mergeCell ref="A28:B28"/>
    <mergeCell ref="D28:E28"/>
    <mergeCell ref="A23:B23"/>
    <mergeCell ref="D23:E23"/>
    <mergeCell ref="A24:B24"/>
    <mergeCell ref="D24:E24"/>
    <mergeCell ref="A25:B25"/>
    <mergeCell ref="D25:E25"/>
    <mergeCell ref="A20:B20"/>
    <mergeCell ref="D20:E20"/>
    <mergeCell ref="A21:B21"/>
    <mergeCell ref="D21:E21"/>
    <mergeCell ref="A22:B22"/>
    <mergeCell ref="D22:E22"/>
    <mergeCell ref="A17:B17"/>
    <mergeCell ref="D17:E17"/>
    <mergeCell ref="A18:B18"/>
    <mergeCell ref="D18:E18"/>
    <mergeCell ref="A19:B19"/>
    <mergeCell ref="D19:E19"/>
    <mergeCell ref="A14:B14"/>
    <mergeCell ref="D14:E14"/>
    <mergeCell ref="A15:B15"/>
    <mergeCell ref="D15:E15"/>
    <mergeCell ref="A16:B16"/>
    <mergeCell ref="D16:E16"/>
    <mergeCell ref="A11:B11"/>
    <mergeCell ref="D11:E11"/>
    <mergeCell ref="A12:B12"/>
    <mergeCell ref="D12:E12"/>
    <mergeCell ref="A13:B13"/>
    <mergeCell ref="D13:E13"/>
    <mergeCell ref="A9:B9"/>
    <mergeCell ref="D9:E9"/>
    <mergeCell ref="A10:B10"/>
    <mergeCell ref="D10:E10"/>
    <mergeCell ref="A5:B5"/>
    <mergeCell ref="D5:E5"/>
    <mergeCell ref="A6:B6"/>
    <mergeCell ref="D6:E6"/>
    <mergeCell ref="A7:B7"/>
    <mergeCell ref="D7:E7"/>
    <mergeCell ref="A1:E1"/>
    <mergeCell ref="A2:B2"/>
    <mergeCell ref="D2:E2"/>
    <mergeCell ref="A3:B3"/>
    <mergeCell ref="D3:E3"/>
    <mergeCell ref="A4:B4"/>
    <mergeCell ref="D4:E4"/>
    <mergeCell ref="A8:B8"/>
    <mergeCell ref="D8:E8"/>
  </mergeCells>
  <printOptions horizontalCentered="1"/>
  <pageMargins left="0" right="0" top="0.59055118110236227" bottom="0" header="0.31496062992125984" footer="0.31496062992125984"/>
  <pageSetup paperSize="9" scale="77" orientation="landscape" r:id="rId1"/>
  <rowBreaks count="9" manualBreakCount="9">
    <brk id="12" max="4" man="1"/>
    <brk id="22" max="4" man="1"/>
    <brk id="32" max="4" man="1"/>
    <brk id="40" max="4" man="1"/>
    <brk id="52" max="4" man="1"/>
    <brk id="57" max="4" man="1"/>
    <brk id="61" max="4" man="1"/>
    <brk id="71" max="4" man="1"/>
    <brk id="79" max="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39997558519241921"/>
  </sheetPr>
  <dimension ref="A1:A2"/>
  <sheetViews>
    <sheetView view="pageBreakPreview" zoomScaleNormal="100" zoomScaleSheetLayoutView="100" workbookViewId="0">
      <selection activeCell="U11" sqref="U11"/>
    </sheetView>
  </sheetViews>
  <sheetFormatPr defaultRowHeight="15"/>
  <cols>
    <col min="1" max="1" width="64.7109375" customWidth="1"/>
  </cols>
  <sheetData>
    <row r="1" spans="1:1" ht="133.15" customHeight="1"/>
    <row r="2" spans="1:1" ht="219.95" customHeight="1">
      <c r="A2" s="11" t="s">
        <v>342</v>
      </c>
    </row>
  </sheetData>
  <printOptions horizontalCentered="1" verticalCentered="1"/>
  <pageMargins left="0.7" right="0.7" top="0.75" bottom="0.75" header="0.3" footer="0.3"/>
  <pageSetup paperSize="9" orientation="landscape" r:id="rId1"/>
  <rowBreaks count="2" manualBreakCount="2">
    <brk id="1" man="1"/>
    <brk id="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39997558519241921"/>
  </sheetPr>
  <dimension ref="A1:K19"/>
  <sheetViews>
    <sheetView view="pageBreakPreview" zoomScale="110" zoomScaleNormal="100" zoomScaleSheetLayoutView="110" workbookViewId="0">
      <selection activeCell="H13" sqref="H13"/>
    </sheetView>
  </sheetViews>
  <sheetFormatPr defaultColWidth="9.140625" defaultRowHeight="14.25"/>
  <cols>
    <col min="1" max="1" width="5.7109375" style="2" customWidth="1"/>
    <col min="2" max="2" width="35.7109375" style="1" customWidth="1"/>
    <col min="3" max="8" width="8.7109375" style="1" customWidth="1"/>
    <col min="9" max="9" width="35.7109375" style="1" customWidth="1"/>
    <col min="10" max="10" width="5.7109375" style="1" customWidth="1"/>
    <col min="11" max="16384" width="9.140625" style="1"/>
  </cols>
  <sheetData>
    <row r="1" spans="1:11" s="4" customFormat="1" ht="15">
      <c r="A1" s="546"/>
      <c r="B1" s="546"/>
      <c r="C1" s="546"/>
      <c r="D1" s="546"/>
      <c r="E1" s="546"/>
      <c r="F1" s="546"/>
      <c r="G1" s="546"/>
      <c r="H1" s="546"/>
      <c r="I1" s="546"/>
      <c r="J1" s="546"/>
      <c r="K1" s="9"/>
    </row>
    <row r="2" spans="1:11" ht="18">
      <c r="A2" s="547"/>
      <c r="B2" s="548" t="s">
        <v>0</v>
      </c>
      <c r="C2" s="548"/>
      <c r="D2" s="548"/>
      <c r="E2" s="548"/>
      <c r="F2" s="548"/>
      <c r="G2" s="548"/>
      <c r="H2" s="548"/>
      <c r="I2" s="548"/>
      <c r="J2" s="549"/>
    </row>
    <row r="3" spans="1:11" ht="18">
      <c r="A3" s="547"/>
      <c r="B3" s="548" t="s">
        <v>1</v>
      </c>
      <c r="C3" s="548"/>
      <c r="D3" s="548"/>
      <c r="E3" s="548"/>
      <c r="F3" s="548"/>
      <c r="G3" s="548"/>
      <c r="H3" s="548"/>
      <c r="I3" s="548"/>
      <c r="J3" s="549"/>
    </row>
    <row r="4" spans="1:11" ht="18">
      <c r="A4" s="547"/>
      <c r="B4" s="548" t="s">
        <v>492</v>
      </c>
      <c r="C4" s="548"/>
      <c r="D4" s="548"/>
      <c r="E4" s="548"/>
      <c r="F4" s="548"/>
      <c r="G4" s="548"/>
      <c r="H4" s="548"/>
      <c r="I4" s="548"/>
      <c r="J4" s="549"/>
    </row>
    <row r="5" spans="1:11" ht="15.75">
      <c r="A5" s="547"/>
      <c r="B5" s="550" t="s">
        <v>2</v>
      </c>
      <c r="C5" s="550"/>
      <c r="D5" s="550"/>
      <c r="E5" s="550"/>
      <c r="F5" s="550"/>
      <c r="G5" s="550"/>
      <c r="H5" s="550"/>
      <c r="I5" s="550"/>
      <c r="J5" s="549"/>
    </row>
    <row r="6" spans="1:11" ht="15.75">
      <c r="A6" s="547"/>
      <c r="B6" s="550" t="s">
        <v>3</v>
      </c>
      <c r="C6" s="550"/>
      <c r="D6" s="550"/>
      <c r="E6" s="550"/>
      <c r="F6" s="550"/>
      <c r="G6" s="550"/>
      <c r="H6" s="550"/>
      <c r="I6" s="550"/>
      <c r="J6" s="549"/>
    </row>
    <row r="7" spans="1:11" ht="15.75">
      <c r="A7" s="547"/>
      <c r="B7" s="550" t="s">
        <v>493</v>
      </c>
      <c r="C7" s="550"/>
      <c r="D7" s="550"/>
      <c r="E7" s="550"/>
      <c r="F7" s="550"/>
      <c r="G7" s="550"/>
      <c r="H7" s="550"/>
      <c r="I7" s="550"/>
      <c r="J7" s="549"/>
    </row>
    <row r="8" spans="1:11" ht="15.75">
      <c r="A8" s="551" t="s">
        <v>455</v>
      </c>
      <c r="B8" s="551"/>
      <c r="C8" s="550">
        <v>2022</v>
      </c>
      <c r="D8" s="550"/>
      <c r="E8" s="550"/>
      <c r="F8" s="550"/>
      <c r="G8" s="550"/>
      <c r="H8" s="550"/>
      <c r="I8" s="552" t="s">
        <v>18</v>
      </c>
      <c r="J8" s="552"/>
    </row>
    <row r="9" spans="1:11" ht="25.5" customHeight="1">
      <c r="A9" s="361" t="s">
        <v>270</v>
      </c>
      <c r="B9" s="365" t="s">
        <v>10</v>
      </c>
      <c r="C9" s="368" t="s">
        <v>267</v>
      </c>
      <c r="D9" s="368"/>
      <c r="E9" s="359" t="s">
        <v>5</v>
      </c>
      <c r="F9" s="359"/>
      <c r="G9" s="359" t="s">
        <v>6</v>
      </c>
      <c r="H9" s="359"/>
      <c r="I9" s="361" t="s">
        <v>17</v>
      </c>
      <c r="J9" s="361"/>
    </row>
    <row r="10" spans="1:11" ht="27" customHeight="1">
      <c r="A10" s="362"/>
      <c r="B10" s="366"/>
      <c r="C10" s="369"/>
      <c r="D10" s="369"/>
      <c r="E10" s="364" t="s">
        <v>8</v>
      </c>
      <c r="F10" s="364"/>
      <c r="G10" s="364" t="s">
        <v>9</v>
      </c>
      <c r="H10" s="364"/>
      <c r="I10" s="362"/>
      <c r="J10" s="362"/>
    </row>
    <row r="11" spans="1:11">
      <c r="A11" s="362"/>
      <c r="B11" s="366"/>
      <c r="C11" s="49" t="s">
        <v>11</v>
      </c>
      <c r="D11" s="49" t="s">
        <v>12</v>
      </c>
      <c r="E11" s="49" t="s">
        <v>11</v>
      </c>
      <c r="F11" s="49" t="s">
        <v>12</v>
      </c>
      <c r="G11" s="49" t="s">
        <v>11</v>
      </c>
      <c r="H11" s="49" t="s">
        <v>12</v>
      </c>
      <c r="I11" s="362"/>
      <c r="J11" s="362"/>
    </row>
    <row r="12" spans="1:11" ht="15.75" customHeight="1">
      <c r="A12" s="363"/>
      <c r="B12" s="367"/>
      <c r="C12" s="50" t="s">
        <v>13</v>
      </c>
      <c r="D12" s="50" t="s">
        <v>14</v>
      </c>
      <c r="E12" s="50" t="s">
        <v>13</v>
      </c>
      <c r="F12" s="50" t="s">
        <v>14</v>
      </c>
      <c r="G12" s="50" t="s">
        <v>13</v>
      </c>
      <c r="H12" s="50" t="s">
        <v>14</v>
      </c>
      <c r="I12" s="363"/>
      <c r="J12" s="363"/>
    </row>
    <row r="13" spans="1:11" ht="45" customHeight="1" thickBot="1">
      <c r="A13" s="34" t="s">
        <v>266</v>
      </c>
      <c r="B13" s="112" t="s">
        <v>414</v>
      </c>
      <c r="C13" s="96">
        <f>SUM(G13+E13)</f>
        <v>18448</v>
      </c>
      <c r="D13" s="96">
        <f>SUM(H13+F13)</f>
        <v>1873</v>
      </c>
      <c r="E13" s="97">
        <v>12524</v>
      </c>
      <c r="F13" s="97">
        <v>568</v>
      </c>
      <c r="G13" s="97">
        <v>5924</v>
      </c>
      <c r="H13" s="97">
        <v>1305</v>
      </c>
      <c r="I13" s="372" t="s">
        <v>409</v>
      </c>
      <c r="J13" s="372"/>
    </row>
    <row r="14" spans="1:11" ht="45" customHeight="1" thickBot="1">
      <c r="A14" s="35" t="s">
        <v>415</v>
      </c>
      <c r="B14" s="113" t="s">
        <v>416</v>
      </c>
      <c r="C14" s="236">
        <f t="shared" ref="C14:C17" si="0">SUM(G14+E14)</f>
        <v>25712</v>
      </c>
      <c r="D14" s="236">
        <f t="shared" ref="D14:D17" si="1">SUM(H14+F14)</f>
        <v>325</v>
      </c>
      <c r="E14" s="98">
        <v>25279</v>
      </c>
      <c r="F14" s="98">
        <v>252</v>
      </c>
      <c r="G14" s="98">
        <v>433</v>
      </c>
      <c r="H14" s="98">
        <v>73</v>
      </c>
      <c r="I14" s="373" t="s">
        <v>410</v>
      </c>
      <c r="J14" s="373"/>
    </row>
    <row r="15" spans="1:11" ht="45" customHeight="1" thickBot="1">
      <c r="A15" s="34" t="s">
        <v>417</v>
      </c>
      <c r="B15" s="112" t="s">
        <v>418</v>
      </c>
      <c r="C15" s="96">
        <f t="shared" si="0"/>
        <v>16061</v>
      </c>
      <c r="D15" s="96">
        <f t="shared" si="1"/>
        <v>547</v>
      </c>
      <c r="E15" s="97">
        <v>15186</v>
      </c>
      <c r="F15" s="97">
        <v>372</v>
      </c>
      <c r="G15" s="97">
        <v>875</v>
      </c>
      <c r="H15" s="97">
        <v>175</v>
      </c>
      <c r="I15" s="372" t="s">
        <v>411</v>
      </c>
      <c r="J15" s="372"/>
    </row>
    <row r="16" spans="1:11" ht="45" customHeight="1">
      <c r="A16" s="36" t="s">
        <v>419</v>
      </c>
      <c r="B16" s="114" t="s">
        <v>420</v>
      </c>
      <c r="C16" s="239">
        <f t="shared" si="0"/>
        <v>4646</v>
      </c>
      <c r="D16" s="239">
        <f t="shared" si="1"/>
        <v>156</v>
      </c>
      <c r="E16" s="124">
        <v>4290</v>
      </c>
      <c r="F16" s="124">
        <v>82</v>
      </c>
      <c r="G16" s="124">
        <v>356</v>
      </c>
      <c r="H16" s="124">
        <v>74</v>
      </c>
      <c r="I16" s="360" t="s">
        <v>412</v>
      </c>
      <c r="J16" s="360"/>
    </row>
    <row r="17" spans="1:10" ht="45" customHeight="1">
      <c r="A17" s="233" t="s">
        <v>421</v>
      </c>
      <c r="B17" s="234" t="s">
        <v>422</v>
      </c>
      <c r="C17" s="240">
        <f t="shared" si="0"/>
        <v>15301</v>
      </c>
      <c r="D17" s="240">
        <f t="shared" si="1"/>
        <v>2294</v>
      </c>
      <c r="E17" s="235">
        <v>6900</v>
      </c>
      <c r="F17" s="235">
        <v>303</v>
      </c>
      <c r="G17" s="235">
        <v>8401</v>
      </c>
      <c r="H17" s="235">
        <v>1991</v>
      </c>
      <c r="I17" s="374" t="s">
        <v>413</v>
      </c>
      <c r="J17" s="374"/>
    </row>
    <row r="18" spans="1:10" ht="61.5" customHeight="1">
      <c r="A18" s="370" t="s">
        <v>7</v>
      </c>
      <c r="B18" s="370"/>
      <c r="C18" s="111">
        <f t="shared" ref="C18:G18" si="2">SUM(C13:C17)</f>
        <v>80168</v>
      </c>
      <c r="D18" s="111">
        <f t="shared" si="2"/>
        <v>5195</v>
      </c>
      <c r="E18" s="111">
        <f t="shared" si="2"/>
        <v>64179</v>
      </c>
      <c r="F18" s="111">
        <f t="shared" si="2"/>
        <v>1577</v>
      </c>
      <c r="G18" s="111">
        <f t="shared" si="2"/>
        <v>15989</v>
      </c>
      <c r="H18" s="111">
        <f>SUM(H13:H17)</f>
        <v>3618</v>
      </c>
      <c r="I18" s="371" t="s">
        <v>4</v>
      </c>
      <c r="J18" s="371"/>
    </row>
    <row r="19" spans="1:10">
      <c r="C19" s="48"/>
      <c r="D19" s="48"/>
      <c r="E19" s="48"/>
      <c r="F19" s="48"/>
      <c r="G19" s="48"/>
      <c r="H19" s="48"/>
    </row>
  </sheetData>
  <mergeCells count="25">
    <mergeCell ref="A18:B18"/>
    <mergeCell ref="I18:J18"/>
    <mergeCell ref="I13:J13"/>
    <mergeCell ref="I14:J14"/>
    <mergeCell ref="I15:J15"/>
    <mergeCell ref="I17:J17"/>
    <mergeCell ref="G9:H9"/>
    <mergeCell ref="I16:J16"/>
    <mergeCell ref="A9:A12"/>
    <mergeCell ref="I9:J12"/>
    <mergeCell ref="E9:F9"/>
    <mergeCell ref="E10:F10"/>
    <mergeCell ref="G10:H10"/>
    <mergeCell ref="B9:B12"/>
    <mergeCell ref="C9:D10"/>
    <mergeCell ref="A8:B8"/>
    <mergeCell ref="I8:J8"/>
    <mergeCell ref="A1:J1"/>
    <mergeCell ref="B2:I2"/>
    <mergeCell ref="B3:I3"/>
    <mergeCell ref="B5:I5"/>
    <mergeCell ref="B6:I6"/>
    <mergeCell ref="C8:H8"/>
    <mergeCell ref="B4:I4"/>
    <mergeCell ref="B7:I7"/>
  </mergeCells>
  <printOptions horizontalCentered="1" verticalCentered="1"/>
  <pageMargins left="0" right="0" top="0" bottom="0" header="0.31496062992125984" footer="0.31496062992125984"/>
  <pageSetup paperSize="9" scale="85"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Arabic</MDPSLanguage>
    <EnglishTitle xmlns="b1657202-86a7-46c3-ba71-02bb0da5a392">Social &amp; Personal Services Statistics ( private sector ) chapter 13 - 2022
</EnglishTitle>
    <PublishingRollupImage xmlns="http://schemas.microsoft.com/sharepoint/v3" xsi:nil="true"/>
    <TaxCatchAll xmlns="b1657202-86a7-46c3-ba71-02bb0da5a392">
      <Value>792</Value>
      <Value>782</Value>
      <Value>735</Value>
      <Value>734</Value>
      <Value>733</Value>
      <Value>732</Value>
      <Value>765</Value>
    </TaxCatchAll>
    <DocType xmlns="b1657202-86a7-46c3-ba71-02bb0da5a392">
      <Value>Publication</Value>
    </DocType>
    <DocumentDescription xmlns="b1657202-86a7-46c3-ba71-02bb0da5a392">إحصاءات الخدمات الشخصية والاجتماعية (القطاع الخاص) الفصل الثالث عشر 2022</DocumentDescription>
    <TaxKeywordTaxHTField xmlns="b1657202-86a7-46c3-ba71-02bb0da5a392">
      <Terms xmlns="http://schemas.microsoft.com/office/infopath/2007/PartnerControls">
        <TermInfo xmlns="http://schemas.microsoft.com/office/infopath/2007/PartnerControls">
          <TermName xmlns="http://schemas.microsoft.com/office/infopath/2007/PartnerControls">Social</TermName>
          <TermId xmlns="http://schemas.microsoft.com/office/infopath/2007/PartnerControls">b74b234b-0567-49c9-8b7a-a8f4f86a61e7</TermId>
        </TermInfo>
        <TermInfo xmlns="http://schemas.microsoft.com/office/infopath/2007/PartnerControls">
          <TermName xmlns="http://schemas.microsoft.com/office/infopath/2007/PartnerControls">Economic</TermName>
          <TermId xmlns="http://schemas.microsoft.com/office/infopath/2007/PartnerControls">6085dc75-eb92-49a2-825d-d93bad98022e</TermId>
        </TermInfo>
        <TermInfo xmlns="http://schemas.microsoft.com/office/infopath/2007/PartnerControls">
          <TermName xmlns="http://schemas.microsoft.com/office/infopath/2007/PartnerControls">Population</TermName>
          <TermId xmlns="http://schemas.microsoft.com/office/infopath/2007/PartnerControls">f6a95bda-394c-4576-b293-7e33382962a7</TermId>
        </TermInfo>
        <TermInfo xmlns="http://schemas.microsoft.com/office/infopath/2007/PartnerControls">
          <TermName xmlns="http://schemas.microsoft.com/office/infopath/2007/PartnerControls">PopulationStatistics</TermName>
          <TermId xmlns="http://schemas.microsoft.com/office/infopath/2007/PartnerControls">f6a78401-d9e3-441a-bc7d-f55de504f94e</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PSA</TermName>
          <TermId xmlns="http://schemas.microsoft.com/office/infopath/2007/PartnerControls">81538984-2143-4d4b-a3ca-314b1950d5de</TermId>
        </TermInfo>
      </Terms>
    </TaxKeywordTaxHTField>
    <Year xmlns="b1657202-86a7-46c3-ba71-02bb0da5a392">2022</Year>
    <PublishingStartDate xmlns="http://schemas.microsoft.com/sharepoint/v3">2024-03-07T15:00:00+00:00</PublishingStartDate>
    <Visible xmlns="b1657202-86a7-46c3-ba71-02bb0da5a392">true</Visible>
    <ArabicTitle xmlns="b1657202-86a7-46c3-ba71-02bb0da5a392">إحصاءات الخدمات الشخصية والاجتماعية (القطاع الخاص) الفصل الثالث عشر 2022</ArabicTitle>
    <DocumentDescription0 xmlns="423524d6-f9d7-4b47-aadf-7b8f6888b7b0">Social &amp; Personal Services Statistics ( private sector ) chapter 13 - 2022
</DocumentDescription0>
    <DocPeriodicity xmlns="423524d6-f9d7-4b47-aadf-7b8f6888b7b0">Semi-Annual</DocPeriodicity>
  </documentManagement>
</p:properties>
</file>

<file path=customXml/itemProps1.xml><?xml version="1.0" encoding="utf-8"?>
<ds:datastoreItem xmlns:ds="http://schemas.openxmlformats.org/officeDocument/2006/customXml" ds:itemID="{EB6AAAF4-0F80-4CDA-ABEF-40D0D4C09255}"/>
</file>

<file path=customXml/itemProps2.xml><?xml version="1.0" encoding="utf-8"?>
<ds:datastoreItem xmlns:ds="http://schemas.openxmlformats.org/officeDocument/2006/customXml" ds:itemID="{147BB640-0151-4C2F-9BBE-78561D3AEB45}">
  <ds:schemaRefs>
    <ds:schemaRef ds:uri="http://schemas.microsoft.com/sharepoint/v3/contenttype/forms"/>
  </ds:schemaRefs>
</ds:datastoreItem>
</file>

<file path=customXml/itemProps3.xml><?xml version="1.0" encoding="utf-8"?>
<ds:datastoreItem xmlns:ds="http://schemas.openxmlformats.org/officeDocument/2006/customXml" ds:itemID="{39084135-8162-42F7-9116-1BFBD783E9A8}">
  <ds:schemaRefs>
    <ds:schemaRef ds:uri="423524d6-f9d7-4b47-aadf-7b8f6888b7b0"/>
    <ds:schemaRef ds:uri="http://schemas.microsoft.com/sharepoint/v3"/>
    <ds:schemaRef ds:uri="http://schemas.microsoft.com/office/2006/metadata/properties"/>
    <ds:schemaRef ds:uri="http://purl.org/dc/elements/1.1/"/>
    <ds:schemaRef ds:uri="b1657202-86a7-46c3-ba71-02bb0da5a392"/>
    <ds:schemaRef ds:uri="http://purl.org/dc/dcmitype/"/>
    <ds:schemaRef ds:uri="http://schemas.microsoft.com/office/2006/documentManagement/types"/>
    <ds:schemaRef ds:uri="http://www.w3.org/XML/1998/namespace"/>
    <ds:schemaRef ds:uri="http://purl.org/dc/terms/"/>
    <ds:schemaRef ds:uri="http://schemas.microsoft.com/office/infopath/2007/PartnerControl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47</vt:i4>
      </vt:variant>
      <vt:variant>
        <vt:lpstr>Named Ranges</vt:lpstr>
      </vt:variant>
      <vt:variant>
        <vt:i4>52</vt:i4>
      </vt:variant>
    </vt:vector>
  </HeadingPairs>
  <TitlesOfParts>
    <vt:vector size="99" baseType="lpstr">
      <vt:lpstr>Sheet1 </vt:lpstr>
      <vt:lpstr>Frst</vt:lpstr>
      <vt:lpstr>Preface</vt:lpstr>
      <vt:lpstr>Index</vt:lpstr>
      <vt:lpstr>Introduction</vt:lpstr>
      <vt:lpstr>Data</vt:lpstr>
      <vt:lpstr>Concepts</vt:lpstr>
      <vt:lpstr>CH1</vt:lpstr>
      <vt:lpstr>1</vt:lpstr>
      <vt:lpstr>2</vt:lpstr>
      <vt:lpstr>3</vt:lpstr>
      <vt:lpstr>CH2</vt:lpstr>
      <vt:lpstr>4</vt:lpstr>
      <vt:lpstr>5</vt:lpstr>
      <vt:lpstr>6</vt:lpstr>
      <vt:lpstr>7</vt:lpstr>
      <vt:lpstr>8</vt:lpstr>
      <vt:lpstr>9</vt:lpstr>
      <vt:lpstr>10</vt:lpstr>
      <vt:lpstr>11</vt:lpstr>
      <vt:lpstr>12</vt:lpstr>
      <vt:lpstr>13</vt:lpstr>
      <vt:lpstr>14</vt:lpstr>
      <vt:lpstr>CH3</vt:lpstr>
      <vt:lpstr>15</vt:lpstr>
      <vt:lpstr>16</vt:lpstr>
      <vt:lpstr>17</vt:lpstr>
      <vt:lpstr>18</vt:lpstr>
      <vt:lpstr>19</vt:lpstr>
      <vt:lpstr>20</vt:lpstr>
      <vt:lpstr>21</vt:lpstr>
      <vt:lpstr>22</vt:lpstr>
      <vt:lpstr>23</vt:lpstr>
      <vt:lpstr>24</vt:lpstr>
      <vt:lpstr>25</vt:lpstr>
      <vt:lpstr>CH4</vt:lpstr>
      <vt:lpstr>26</vt:lpstr>
      <vt:lpstr>27</vt:lpstr>
      <vt:lpstr>28</vt:lpstr>
      <vt:lpstr>29</vt:lpstr>
      <vt:lpstr>30</vt:lpstr>
      <vt:lpstr>31</vt:lpstr>
      <vt:lpstr>32</vt:lpstr>
      <vt:lpstr>33</vt:lpstr>
      <vt:lpstr>34</vt:lpstr>
      <vt:lpstr>35</vt:lpstr>
      <vt:lpstr>36</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'30'!Print_Area</vt:lpstr>
      <vt:lpstr>'31'!Print_Area</vt:lpstr>
      <vt:lpstr>'32'!Print_Area</vt:lpstr>
      <vt:lpstr>'33'!Print_Area</vt:lpstr>
      <vt:lpstr>'34'!Print_Area</vt:lpstr>
      <vt:lpstr>'35'!Print_Area</vt:lpstr>
      <vt:lpstr>'36'!Print_Area</vt:lpstr>
      <vt:lpstr>'4'!Print_Area</vt:lpstr>
      <vt:lpstr>'5'!Print_Area</vt:lpstr>
      <vt:lpstr>'6'!Print_Area</vt:lpstr>
      <vt:lpstr>'7'!Print_Area</vt:lpstr>
      <vt:lpstr>'8'!Print_Area</vt:lpstr>
      <vt:lpstr>'9'!Print_Area</vt:lpstr>
      <vt:lpstr>'CH1'!Print_Area</vt:lpstr>
      <vt:lpstr>'CH2'!Print_Area</vt:lpstr>
      <vt:lpstr>'CH3'!Print_Area</vt:lpstr>
      <vt:lpstr>'CH4'!Print_Area</vt:lpstr>
      <vt:lpstr>Concepts!Print_Area</vt:lpstr>
      <vt:lpstr>Data!Print_Area</vt:lpstr>
      <vt:lpstr>Frst!Print_Area</vt:lpstr>
      <vt:lpstr>Index!Print_Area</vt:lpstr>
      <vt:lpstr>Introduction!Print_Area</vt:lpstr>
      <vt:lpstr>Preface!Print_Area</vt:lpstr>
      <vt:lpstr>'Sheet1 '!Print_Area</vt:lpstr>
      <vt:lpstr>'3'!Print_Titles</vt:lpstr>
      <vt:lpstr>Concepts!Print_Titles</vt:lpstr>
      <vt:lpstr>Data!Print_Titles</vt:lpstr>
      <vt:lpstr>Index!Print_Titles</vt:lpstr>
      <vt:lpstr>Introduction!Print_Titles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Aunual Bulletin Of Socialand Personal Services Statistics 2020</dc:title>
  <dc:creator>mszaher</dc:creator>
  <cp:keywords>Qatar; Economic; PSA; Population; Social; Planning and Statistics Authority; PopulationStatistics</cp:keywords>
  <cp:lastModifiedBy>Amjad Ahmed Abdelwahab</cp:lastModifiedBy>
  <cp:lastPrinted>2024-02-27T08:09:12Z</cp:lastPrinted>
  <dcterms:created xsi:type="dcterms:W3CDTF">2010-03-02T06:26:07Z</dcterms:created>
  <dcterms:modified xsi:type="dcterms:W3CDTF">2024-02-27T08:11:10Z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792;#Social|b74b234b-0567-49c9-8b7a-a8f4f86a61e7;#732;#Economic|6085dc75-eb92-49a2-825d-d93bad98022e;#765;#Population|f6a95bda-394c-4576-b293-7e33382962a7;#782;#PopulationStatistics|f6a78401-d9e3-441a-bc7d-f55de504f94e;#733;#Qatar|7dd625fb-5e26-4a0d-87ed-82285b0d7c4a;#735;#Planning and Statistics Authority|c62945ff-1054-4639-a689-03d3d18d28db;#734;#PSA|81538984-2143-4d4b-a3ca-314b1950d5de</vt:lpwstr>
  </property>
  <property fmtid="{D5CDD505-2E9C-101B-9397-08002B2CF9AE}" pid="4" name="CategoryDescription">
    <vt:lpwstr>The Aunual Bulletin Of Socialand Personal Services Statistics 2020</vt:lpwstr>
  </property>
</Properties>
</file>